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9060" activeTab="0"/>
  </bookViews>
  <sheets>
    <sheet name="申請様式" sheetId="1" r:id="rId1"/>
    <sheet name="利用延人員数計算シート（通所介護等）" sheetId="2" r:id="rId2"/>
    <sheet name="利用延人員数計算シート（通所リハビリ）" sheetId="3" r:id="rId3"/>
  </sheets>
  <definedNames>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fullCalcOnLoad="1"/>
</workbook>
</file>

<file path=xl/sharedStrings.xml><?xml version="1.0" encoding="utf-8"?>
<sst xmlns="http://schemas.openxmlformats.org/spreadsheetml/2006/main" count="173" uniqueCount="130">
  <si>
    <t>介護予防認知症対応型通所介護</t>
  </si>
  <si>
    <t>人</t>
  </si>
  <si>
    <t>認知症対応型通所介護</t>
  </si>
  <si>
    <t>地域密着型通所介護</t>
  </si>
  <si>
    <t>サービス種別</t>
  </si>
  <si>
    <t>ﾒｰﾙｱﾄﾞﾚｽ</t>
  </si>
  <si>
    <t>電話番号</t>
  </si>
  <si>
    <t>担当者氏名</t>
  </si>
  <si>
    <t>事業所名</t>
  </si>
  <si>
    <t>事業所番号</t>
  </si>
  <si>
    <t>特例適用の可否</t>
  </si>
  <si>
    <t>特例適用開始月</t>
  </si>
  <si>
    <t>加算延長判断月</t>
  </si>
  <si>
    <t>加算終了／延長届提出月</t>
  </si>
  <si>
    <t>延長適用開始月</t>
  </si>
  <si>
    <t>年月</t>
  </si>
  <si>
    <t>減少割合</t>
  </si>
  <si>
    <t>延長適用終了月</t>
  </si>
  <si>
    <t>（１）　事業所基本情報</t>
  </si>
  <si>
    <t>特例適用事業所のみ</t>
  </si>
  <si>
    <t>特例適用届提出月</t>
  </si>
  <si>
    <t>特例
適用の可否</t>
  </si>
  <si>
    <t>感染症又は災害の発生を理由とする通所介護等の介護報酬による評価　届出様式</t>
  </si>
  <si>
    <t>加算算定事業所のみ</t>
  </si>
  <si>
    <t>加算算定の可否</t>
  </si>
  <si>
    <t>加算算定届提出月</t>
  </si>
  <si>
    <t>加算算定開始月</t>
  </si>
  <si>
    <t>加算算定事業所であって、（３）オレンジセルに「可」が表示された事業所のみ</t>
  </si>
  <si>
    <t>（４）　加算算定の延長の届出</t>
  </si>
  <si>
    <t>（２）　加算算定・特例適用の届出</t>
  </si>
  <si>
    <t>加算
算定の可否</t>
  </si>
  <si>
    <t>減少の
２か月後
に算定
開始</t>
  </si>
  <si>
    <t>加算算定の延長を求める理由</t>
  </si>
  <si>
    <t>大規模型Ⅰ</t>
  </si>
  <si>
    <t>大規模型Ⅱ</t>
  </si>
  <si>
    <t>規模区分</t>
  </si>
  <si>
    <t>通所介護</t>
  </si>
  <si>
    <t>通所リハビリテーション</t>
  </si>
  <si>
    <t>通常規模型</t>
  </si>
  <si>
    <t>※　青色セルは直接入力、緑色セルはプルダウン入力してください（以下同じ）。
※　サービス種別が通所介護及び通所リハビリテーションの場合には、規模区分欄も記載してください。</t>
  </si>
  <si>
    <t>令和</t>
  </si>
  <si>
    <t>年</t>
  </si>
  <si>
    <t>月</t>
  </si>
  <si>
    <t>減少率</t>
  </si>
  <si>
    <t>減少率（小数）</t>
  </si>
  <si>
    <t>減少月</t>
  </si>
  <si>
    <t>利用延人員数の減少が生じた月</t>
  </si>
  <si>
    <t>各月の
利用延人員数</t>
  </si>
  <si>
    <t>（５）　特例適用後の各月の利用延人員数の確認</t>
  </si>
  <si>
    <t>（３）　加算算定後の各月の利用延人員数の確認</t>
  </si>
  <si>
    <t>規模区分　　　　現在⇒</t>
  </si>
  <si>
    <t>　　　　　サービス種別　　　　　　　　現在⇒</t>
  </si>
  <si>
    <t>利用延人員数の減少が生じた月の利用延人員数</t>
  </si>
  <si>
    <t>(例)利用延人員数の減少に対応するための経営改善に時間を要するため</t>
  </si>
  <si>
    <t>※ 加算算定開始後に記入してください。（加算を算定しない事業所は記入及び届出の必要はありません。）</t>
  </si>
  <si>
    <t>※ 特例開始後に記入してください。（特例を適用しない事業所は記入及び届出の必要はありません。）</t>
  </si>
  <si>
    <t>※　加算算定の延長を求める場合は、その理由を入力し、延長届提出月の15日までに都道府県・市町村に本様式を提出することにより、加算算定の延長の届出をすることができます。</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</si>
  <si>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</si>
  <si>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</si>
  <si>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（ｂ）</t>
  </si>
  <si>
    <t>合計</t>
  </si>
  <si>
    <t>同時にサービスの提供を受けた者の最大数を営業日ごとに加えた数</t>
  </si>
  <si>
    <t>②</t>
  </si>
  <si>
    <t>５時間未満</t>
  </si>
  <si>
    <t>①</t>
  </si>
  <si>
    <t>２月</t>
  </si>
  <si>
    <t>１月</t>
  </si>
  <si>
    <t>12月</t>
  </si>
  <si>
    <t>11月</t>
  </si>
  <si>
    <t>10月</t>
  </si>
  <si>
    <t>９月</t>
  </si>
  <si>
    <t>８月</t>
  </si>
  <si>
    <t>７月</t>
  </si>
  <si>
    <t>６月</t>
  </si>
  <si>
    <t>５月</t>
  </si>
  <si>
    <t>４月</t>
  </si>
  <si>
    <t>率</t>
  </si>
  <si>
    <t>○</t>
  </si>
  <si>
    <t>各月の利用延人員数</t>
  </si>
  <si>
    <t>（ｃ）</t>
  </si>
  <si>
    <t>（ａ）</t>
  </si>
  <si>
    <t>３月</t>
  </si>
  <si>
    <t>４月～２月
合計 ※６</t>
  </si>
  <si>
    <t>×</t>
  </si>
  <si>
    <t>=</t>
  </si>
  <si>
    <t>○前年度の実績が６月に満たない場合（新たに事業を開始・再開した場合を含む）及び前年度から定員を概ね25％以上変更しようとする場合の前年度の１月当たりの平均利用延人員数</t>
  </si>
  <si>
    <t>（参考）</t>
  </si>
  <si>
    <t>通所リハビリテーション
※１</t>
  </si>
  <si>
    <t>１時間以上２時間未満</t>
  </si>
  <si>
    <t>３時間以上４時間未満及び
４時間以上５時間未満
（２時間以上３時間未満を含む）</t>
  </si>
  <si>
    <t>５時間以上６時間未満及び
６時間以上７時間未満</t>
  </si>
  <si>
    <t>７時間以上８時間未満及び
８時間以上９時間未満</t>
  </si>
  <si>
    <t>２時間以上３時間未満及び
３時間以上４時間未満</t>
  </si>
  <si>
    <t>４時間以上５時間未満及び
５時間以上６時間未満</t>
  </si>
  <si>
    <t>６時間以上７時間未満及び
７時間以上８時間未満</t>
  </si>
  <si>
    <t>２時間未満</t>
  </si>
  <si>
    <t>２時間以上４時間未満</t>
  </si>
  <si>
    <t>４時間以上６時間未満</t>
  </si>
  <si>
    <t>６時間以上</t>
  </si>
  <si>
    <t>○前年度の実績が６月以上の場合の前年度の１月当たりの平均利用延人員数・各月の利用延人員数</t>
  </si>
  <si>
    <t>利用延人員数計算シート（通所リハビリテーション）</t>
  </si>
  <si>
    <t>通所リハビリテーション費を
算定している月数
(３月を除く）</t>
  </si>
  <si>
    <t>規模特例の可否↓</t>
  </si>
  <si>
    <t>↓R3.４月以降</t>
  </si>
  <si>
    <t>通所介護等
※１</t>
  </si>
  <si>
    <t>通所介護費等を算定している月数
(３月を除く）</t>
  </si>
  <si>
    <t>○　前年度の実績が６月以上の場合の前年度の１月当たりの平均利用延人員数・各月の利用延人員数</t>
  </si>
  <si>
    <t>第一号通所事業
・
介護予防認知症対応型通所介護
※２・３</t>
  </si>
  <si>
    <r>
      <t>毎日事業を実施した月（</t>
    </r>
    <r>
      <rPr>
        <sz val="10"/>
        <rFont val="ＭＳ Ｐゴシック"/>
        <family val="3"/>
      </rPr>
      <t>○印）　※４</t>
    </r>
  </si>
  <si>
    <t>４月～２月
合計</t>
  </si>
  <si>
    <t>平均利用延人員数
 （a÷b）　　※５</t>
  </si>
  <si>
    <t>介護予防
通所リハビリテーション
※２</t>
  </si>
  <si>
    <r>
      <t>毎日事業を実施した月（</t>
    </r>
    <r>
      <rPr>
        <sz val="10"/>
        <rFont val="ＭＳ Ｐゴシック"/>
        <family val="3"/>
      </rPr>
      <t>○印）　※３</t>
    </r>
  </si>
  <si>
    <t>平均利用延人員数
 （a÷b）　　※４</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</si>
  <si>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</si>
  <si>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</si>
  <si>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利用延人員数の減少が生じた月の前年度の１月当たりの平均利用延人員数</t>
  </si>
  <si>
    <t>※ 加算算定開始後に記入してください。</t>
  </si>
  <si>
    <t>利用延人員数計算シート（通所介護・地域密着型通所介護・(介護予防)認知症対応型通所介護）</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</si>
  <si>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</si>
  <si>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利用定員　※６</t>
  </si>
  <si>
    <t>１月当たりの営業日数　※７</t>
  </si>
  <si>
    <t>（ｄ）</t>
  </si>
  <si>
    <t>平均利用延人員数　※８</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</si>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</sst>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66">
    <font>
      <sz val="11"/>
      <color indexed="8"/>
      <name val="Calibri"/>
      <family val="3"/>
    </font>
    <font>
      <sz val="11"/>
      <color indexed="8"/>
      <name val="游ゴシック"/>
      <family val="3"/>
    </font>
    <font>
      <sz val="14"/>
      <color indexed="8"/>
      <name val="Meiryo UI"/>
      <family val="3"/>
    </font>
    <font>
      <sz val="6"/>
      <name val="游ゴシック"/>
      <family val="3"/>
    </font>
    <font>
      <sz val="12"/>
      <color indexed="8"/>
      <name val="Meiryo UI"/>
      <family val="3"/>
    </font>
    <font>
      <b/>
      <sz val="14"/>
      <color indexed="8"/>
      <name val="Meiryo UI"/>
      <family val="3"/>
    </font>
    <font>
      <b/>
      <sz val="16"/>
      <color indexed="8"/>
      <name val="Meiryo UI"/>
      <family val="3"/>
    </font>
    <font>
      <sz val="9"/>
      <color indexed="8"/>
      <name val="Meiryo UI"/>
      <family val="3"/>
    </font>
    <font>
      <sz val="13"/>
      <color indexed="8"/>
      <name val="Meiryo UI"/>
      <family val="3"/>
    </font>
    <font>
      <sz val="11.5"/>
      <color indexed="8"/>
      <name val="Meiryo UI"/>
      <family val="3"/>
    </font>
    <font>
      <sz val="11"/>
      <color indexed="8"/>
      <name val="Meiryo UI"/>
      <family val="3"/>
    </font>
    <font>
      <sz val="11"/>
      <name val="ＭＳ Ｐゴシック"/>
      <family val="3"/>
    </font>
    <font>
      <sz val="12"/>
      <color indexed="8"/>
      <name val="ＭＳ ゴシック"/>
      <family val="3"/>
    </font>
    <font>
      <b/>
      <sz val="11"/>
      <name val="ＭＳ Ｐゴシック"/>
      <family val="3"/>
    </font>
    <font>
      <sz val="10"/>
      <name val="ＭＳ Ｐゴシック"/>
      <family val="3"/>
    </font>
    <font>
      <sz val="6"/>
      <name val="ＭＳ ゴシック"/>
      <family val="3"/>
    </font>
    <font>
      <sz val="9"/>
      <name val="ＭＳ Ｐゴシック"/>
      <family val="3"/>
    </font>
    <font>
      <sz val="11"/>
      <color indexed="8"/>
      <name val="ＭＳ Ｐゴシック"/>
      <family val="3"/>
    </font>
    <font>
      <sz val="6"/>
      <name val="ＭＳ Ｐゴシック"/>
      <family val="3"/>
    </font>
    <font>
      <sz val="8"/>
      <name val="ＭＳ Ｐゴシック"/>
      <family val="3"/>
    </font>
    <font>
      <sz val="12"/>
      <color indexed="8"/>
      <name val="ＭＳ Ｐゴシック"/>
      <family val="3"/>
    </font>
    <font>
      <sz val="14"/>
      <name val="ＭＳ Ｐゴシック"/>
      <family val="3"/>
    </font>
    <font>
      <sz val="9"/>
      <color indexed="8"/>
      <name val="ＭＳ Ｐゴシック"/>
      <family val="3"/>
    </font>
    <font>
      <b/>
      <sz val="16"/>
      <name val="ＭＳ Ｐゴシック"/>
      <family val="3"/>
    </font>
    <font>
      <b/>
      <sz val="12"/>
      <name val="ＭＳ Ｐゴシック"/>
      <family val="3"/>
    </font>
    <font>
      <b/>
      <u val="single"/>
      <sz val="11"/>
      <name val="ＭＳ Ｐゴシック"/>
      <family val="3"/>
    </font>
    <font>
      <b/>
      <u val="single"/>
      <sz val="11"/>
      <color indexed="8"/>
      <name val="ＭＳ Ｐゴシック"/>
      <family val="3"/>
    </font>
    <font>
      <sz val="10"/>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hair"/>
      <bottom style="hair"/>
    </border>
    <border>
      <left style="thin"/>
      <right style="thin"/>
      <top style="hair"/>
      <bottom style="hair"/>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color indexed="63"/>
      </left>
      <right>
        <color indexed="63"/>
      </right>
      <top style="hair"/>
      <bottom style="hair"/>
    </border>
    <border>
      <left style="thin"/>
      <right style="thin"/>
      <top style="hair"/>
      <bottom>
        <color indexed="63"/>
      </bottom>
    </border>
    <border>
      <left style="thin"/>
      <right>
        <color indexed="63"/>
      </right>
      <top>
        <color indexed="63"/>
      </top>
      <bottom>
        <color indexed="63"/>
      </bottom>
    </border>
    <border>
      <left style="thin"/>
      <right style="medium"/>
      <top style="medium"/>
      <bottom style="medium"/>
    </border>
    <border>
      <left style="thin"/>
      <right style="thin"/>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hair"/>
      <right>
        <color indexed="63"/>
      </right>
      <top style="thin"/>
      <bottom style="hair"/>
    </border>
    <border>
      <left style="hair"/>
      <right>
        <color indexed="63"/>
      </right>
      <top style="hair"/>
      <bottom style="hair"/>
    </border>
    <border>
      <left style="hair"/>
      <right>
        <color indexed="63"/>
      </right>
      <top style="hair"/>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11" fillId="0" borderId="0" applyFont="0" applyFill="0" applyBorder="0" applyAlignment="0" applyProtection="0"/>
    <xf numFmtId="38" fontId="1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4" fillId="31" borderId="4" applyNumberFormat="0" applyAlignment="0" applyProtection="0"/>
    <xf numFmtId="0" fontId="0" fillId="0" borderId="0">
      <alignment vertical="center"/>
      <protection/>
    </xf>
    <xf numFmtId="0" fontId="11" fillId="0" borderId="0">
      <alignment/>
      <protection/>
    </xf>
    <xf numFmtId="0" fontId="12" fillId="0" borderId="0">
      <alignment vertical="center"/>
      <protection/>
    </xf>
    <xf numFmtId="0" fontId="65" fillId="32" borderId="0" applyNumberFormat="0" applyBorder="0" applyAlignment="0" applyProtection="0"/>
  </cellStyleXfs>
  <cellXfs count="258">
    <xf numFmtId="0" fontId="0" fillId="0" borderId="0" xfId="0" applyFont="1" applyAlignment="1">
      <alignment/>
    </xf>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0" xfId="0" applyFont="1" applyFill="1" applyBorder="1" applyAlignment="1">
      <alignment horizontal="center" vertical="center"/>
    </xf>
    <xf numFmtId="0" fontId="4" fillId="0" borderId="0" xfId="0" applyFont="1" applyAlignment="1">
      <alignment horizontal="left" vertical="center" wrapText="1"/>
    </xf>
    <xf numFmtId="0" fontId="2" fillId="0" borderId="11"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13" xfId="0" applyFont="1" applyBorder="1" applyAlignment="1">
      <alignment horizontal="left" vertical="center"/>
    </xf>
    <xf numFmtId="0" fontId="2" fillId="0" borderId="13" xfId="0" applyFont="1" applyBorder="1" applyAlignment="1">
      <alignment vertical="center"/>
    </xf>
    <xf numFmtId="177" fontId="2" fillId="0" borderId="0" xfId="48" applyNumberFormat="1" applyFont="1" applyAlignment="1">
      <alignment horizontal="right" vertical="center"/>
    </xf>
    <xf numFmtId="10" fontId="2" fillId="0" borderId="0" xfId="42" applyNumberFormat="1" applyFont="1" applyAlignment="1">
      <alignment horizontal="center" vertical="center"/>
    </xf>
    <xf numFmtId="0" fontId="10" fillId="0" borderId="0" xfId="0" applyFont="1" applyAlignment="1">
      <alignment vertical="center"/>
    </xf>
    <xf numFmtId="58" fontId="2" fillId="0" borderId="0" xfId="0" applyNumberFormat="1" applyFont="1" applyAlignment="1">
      <alignment vertical="center"/>
    </xf>
    <xf numFmtId="0" fontId="14" fillId="33" borderId="14" xfId="63" applyFont="1" applyFill="1" applyBorder="1" applyAlignment="1" applyProtection="1">
      <alignment horizontal="center" vertical="center" textRotation="255"/>
      <protection/>
    </xf>
    <xf numFmtId="180" fontId="17" fillId="0" borderId="15" xfId="50" applyNumberFormat="1" applyFont="1" applyFill="1" applyBorder="1" applyAlignment="1" applyProtection="1">
      <alignment vertical="center"/>
      <protection/>
    </xf>
    <xf numFmtId="12" fontId="14" fillId="7" borderId="10" xfId="51" applyNumberFormat="1" applyFont="1" applyFill="1" applyBorder="1" applyAlignment="1" applyProtection="1">
      <alignment horizontal="center"/>
      <protection locked="0"/>
    </xf>
    <xf numFmtId="2" fontId="11" fillId="0" borderId="15" xfId="51" applyNumberFormat="1" applyFont="1" applyFill="1" applyBorder="1" applyAlignment="1" applyProtection="1">
      <alignment/>
      <protection/>
    </xf>
    <xf numFmtId="180" fontId="17" fillId="0" borderId="13" xfId="50" applyNumberFormat="1" applyFont="1" applyFill="1" applyBorder="1" applyAlignment="1" applyProtection="1">
      <alignment vertical="center"/>
      <protection/>
    </xf>
    <xf numFmtId="180" fontId="11" fillId="0" borderId="13" xfId="51" applyNumberFormat="1" applyFont="1" applyFill="1" applyBorder="1" applyAlignment="1" applyProtection="1">
      <alignment vertical="center"/>
      <protection/>
    </xf>
    <xf numFmtId="180" fontId="11" fillId="0" borderId="10" xfId="51" applyNumberFormat="1" applyFont="1" applyFill="1" applyBorder="1" applyAlignment="1" applyProtection="1">
      <alignment vertical="center"/>
      <protection/>
    </xf>
    <xf numFmtId="0" fontId="16" fillId="0" borderId="12" xfId="63" applyFont="1" applyFill="1" applyBorder="1" applyAlignment="1" applyProtection="1">
      <alignment horizontal="left" vertical="center" wrapText="1"/>
      <protection/>
    </xf>
    <xf numFmtId="0" fontId="14" fillId="0" borderId="12" xfId="63" applyFont="1" applyBorder="1" applyAlignment="1" applyProtection="1">
      <alignment horizontal="center" vertical="center"/>
      <protection/>
    </xf>
    <xf numFmtId="0" fontId="14" fillId="0" borderId="14" xfId="63" applyFont="1" applyBorder="1" applyAlignment="1" applyProtection="1">
      <alignment horizontal="center" vertical="center" textRotation="255"/>
      <protection/>
    </xf>
    <xf numFmtId="0" fontId="14" fillId="0" borderId="16" xfId="63" applyFont="1" applyBorder="1" applyAlignment="1" applyProtection="1">
      <alignment horizontal="center" vertical="center" shrinkToFit="1"/>
      <protection/>
    </xf>
    <xf numFmtId="0" fontId="16" fillId="33" borderId="13" xfId="63" applyFont="1" applyFill="1" applyBorder="1" applyAlignment="1" applyProtection="1">
      <alignment horizontal="center"/>
      <protection/>
    </xf>
    <xf numFmtId="0" fontId="16" fillId="33" borderId="12" xfId="63" applyFont="1" applyFill="1" applyBorder="1" applyAlignment="1" applyProtection="1">
      <alignment horizontal="center"/>
      <protection/>
    </xf>
    <xf numFmtId="0" fontId="16" fillId="33" borderId="10" xfId="63" applyFont="1" applyFill="1" applyBorder="1" applyAlignment="1" applyProtection="1">
      <alignment horizontal="center"/>
      <protection/>
    </xf>
    <xf numFmtId="0" fontId="16" fillId="33" borderId="17" xfId="63" applyFont="1" applyFill="1" applyBorder="1" applyAlignment="1" applyProtection="1">
      <alignment horizontal="center" vertical="center"/>
      <protection/>
    </xf>
    <xf numFmtId="0" fontId="16" fillId="33" borderId="18" xfId="63" applyFont="1" applyFill="1" applyBorder="1" applyAlignment="1" applyProtection="1">
      <alignment horizontal="center" vertical="center"/>
      <protection/>
    </xf>
    <xf numFmtId="0" fontId="16" fillId="33" borderId="18" xfId="63" applyFont="1" applyFill="1" applyBorder="1" applyAlignment="1" applyProtection="1">
      <alignment vertical="center"/>
      <protection/>
    </xf>
    <xf numFmtId="0" fontId="16" fillId="33" borderId="19" xfId="63" applyFont="1" applyFill="1" applyBorder="1" applyAlignment="1" applyProtection="1">
      <alignment vertical="center" textRotation="255"/>
      <protection/>
    </xf>
    <xf numFmtId="0" fontId="16" fillId="33" borderId="11" xfId="63" applyFont="1" applyFill="1" applyBorder="1" applyAlignment="1" applyProtection="1">
      <alignment horizontal="center" vertical="center"/>
      <protection/>
    </xf>
    <xf numFmtId="0" fontId="16" fillId="33" borderId="20" xfId="63" applyFont="1" applyFill="1" applyBorder="1" applyAlignment="1" applyProtection="1">
      <alignment horizontal="center" vertical="center"/>
      <protection/>
    </xf>
    <xf numFmtId="0" fontId="16" fillId="33" borderId="20" xfId="63" applyFont="1" applyFill="1" applyBorder="1" applyAlignment="1" applyProtection="1">
      <alignment vertical="center"/>
      <protection/>
    </xf>
    <xf numFmtId="0" fontId="16" fillId="33" borderId="16" xfId="63" applyFont="1" applyFill="1" applyBorder="1" applyAlignment="1" applyProtection="1">
      <alignment vertical="center" textRotation="255"/>
      <protection/>
    </xf>
    <xf numFmtId="180" fontId="11" fillId="2" borderId="11" xfId="51" applyNumberFormat="1" applyFont="1" applyFill="1" applyBorder="1" applyAlignment="1" applyProtection="1">
      <alignment vertical="center"/>
      <protection locked="0"/>
    </xf>
    <xf numFmtId="180" fontId="11" fillId="2" borderId="21" xfId="51" applyNumberFormat="1" applyFont="1" applyFill="1" applyBorder="1" applyAlignment="1" applyProtection="1">
      <alignment vertical="center"/>
      <protection locked="0"/>
    </xf>
    <xf numFmtId="180" fontId="11" fillId="2" borderId="22" xfId="51" applyNumberFormat="1" applyFont="1" applyFill="1" applyBorder="1" applyAlignment="1" applyProtection="1">
      <alignment vertical="center"/>
      <protection locked="0"/>
    </xf>
    <xf numFmtId="180" fontId="11" fillId="2" borderId="23" xfId="51" applyNumberFormat="1" applyFont="1" applyFill="1" applyBorder="1" applyAlignment="1" applyProtection="1">
      <alignment vertical="center"/>
      <protection locked="0"/>
    </xf>
    <xf numFmtId="180" fontId="11" fillId="2" borderId="17" xfId="51" applyNumberFormat="1" applyFont="1" applyFill="1" applyBorder="1" applyAlignment="1" applyProtection="1">
      <alignment vertical="center"/>
      <protection locked="0"/>
    </xf>
    <xf numFmtId="180" fontId="11" fillId="2" borderId="24" xfId="51" applyNumberFormat="1" applyFont="1" applyFill="1" applyBorder="1" applyAlignment="1" applyProtection="1">
      <alignment vertical="center"/>
      <protection locked="0"/>
    </xf>
    <xf numFmtId="180" fontId="11" fillId="2" borderId="0" xfId="51" applyNumberFormat="1" applyFont="1" applyFill="1" applyBorder="1" applyAlignment="1" applyProtection="1">
      <alignment vertical="center"/>
      <protection locked="0"/>
    </xf>
    <xf numFmtId="180" fontId="11" fillId="2" borderId="25" xfId="51" applyNumberFormat="1" applyFont="1" applyFill="1" applyBorder="1" applyAlignment="1" applyProtection="1">
      <alignment vertical="center"/>
      <protection locked="0"/>
    </xf>
    <xf numFmtId="180" fontId="11" fillId="2" borderId="26" xfId="51" applyNumberFormat="1" applyFont="1" applyFill="1" applyBorder="1" applyAlignment="1" applyProtection="1">
      <alignment vertical="center"/>
      <protection locked="0"/>
    </xf>
    <xf numFmtId="180" fontId="11" fillId="2" borderId="27" xfId="51" applyNumberFormat="1" applyFont="1" applyFill="1" applyBorder="1" applyAlignment="1" applyProtection="1">
      <alignment vertical="center"/>
      <protection locked="0"/>
    </xf>
    <xf numFmtId="180" fontId="11" fillId="2" borderId="28" xfId="51" applyNumberFormat="1" applyFont="1" applyFill="1" applyBorder="1" applyAlignment="1" applyProtection="1">
      <alignment vertical="center"/>
      <protection locked="0"/>
    </xf>
    <xf numFmtId="180" fontId="11" fillId="2" borderId="18" xfId="51" applyNumberFormat="1" applyFont="1" applyFill="1" applyBorder="1" applyAlignment="1" applyProtection="1">
      <alignment vertical="center"/>
      <protection locked="0"/>
    </xf>
    <xf numFmtId="2" fontId="11" fillId="5" borderId="10" xfId="51" applyNumberFormat="1" applyFont="1" applyFill="1" applyBorder="1" applyAlignment="1" applyProtection="1">
      <alignment/>
      <protection/>
    </xf>
    <xf numFmtId="2" fontId="11" fillId="5" borderId="12" xfId="51" applyNumberFormat="1" applyFont="1" applyFill="1" applyBorder="1" applyAlignment="1" applyProtection="1">
      <alignment/>
      <protection/>
    </xf>
    <xf numFmtId="0" fontId="17" fillId="0" borderId="0" xfId="62" applyFont="1" applyAlignment="1">
      <alignment vertical="center"/>
      <protection/>
    </xf>
    <xf numFmtId="0" fontId="17" fillId="0" borderId="0" xfId="62" applyFont="1">
      <alignment vertical="center"/>
      <protection/>
    </xf>
    <xf numFmtId="0" fontId="17" fillId="33" borderId="0" xfId="62" applyFont="1" applyFill="1">
      <alignment vertical="center"/>
      <protection/>
    </xf>
    <xf numFmtId="12" fontId="14" fillId="0" borderId="25" xfId="63" applyNumberFormat="1" applyFont="1" applyBorder="1" applyAlignment="1" applyProtection="1">
      <alignment horizontal="center" vertical="center"/>
      <protection/>
    </xf>
    <xf numFmtId="12" fontId="14" fillId="0" borderId="23" xfId="63" applyNumberFormat="1" applyFont="1" applyBorder="1" applyAlignment="1" applyProtection="1">
      <alignment horizontal="center" vertical="center"/>
      <protection/>
    </xf>
    <xf numFmtId="0" fontId="14" fillId="0" borderId="23" xfId="63" applyNumberFormat="1" applyFont="1" applyBorder="1" applyAlignment="1" applyProtection="1">
      <alignment horizontal="center" vertical="center"/>
      <protection/>
    </xf>
    <xf numFmtId="12" fontId="14" fillId="33" borderId="21" xfId="63" applyNumberFormat="1" applyFont="1" applyFill="1" applyBorder="1" applyAlignment="1" applyProtection="1">
      <alignment horizontal="center" vertical="center"/>
      <protection/>
    </xf>
    <xf numFmtId="12" fontId="14" fillId="33" borderId="23" xfId="63" applyNumberFormat="1" applyFont="1" applyFill="1" applyBorder="1" applyAlignment="1" applyProtection="1">
      <alignment horizontal="center" vertical="center"/>
      <protection/>
    </xf>
    <xf numFmtId="0" fontId="14" fillId="0" borderId="29" xfId="63" applyNumberFormat="1" applyFont="1" applyBorder="1" applyAlignment="1" applyProtection="1">
      <alignment horizontal="center" vertical="center"/>
      <protection/>
    </xf>
    <xf numFmtId="0" fontId="14" fillId="0" borderId="21" xfId="63" applyNumberFormat="1" applyFont="1" applyBorder="1" applyAlignment="1" applyProtection="1">
      <alignment horizontal="center" vertical="center"/>
      <protection/>
    </xf>
    <xf numFmtId="0" fontId="14" fillId="0" borderId="10" xfId="63" applyNumberFormat="1" applyFont="1" applyFill="1" applyBorder="1" applyAlignment="1" applyProtection="1">
      <alignment horizontal="center" vertical="center"/>
      <protection/>
    </xf>
    <xf numFmtId="0" fontId="14" fillId="33" borderId="10" xfId="63" applyNumberFormat="1" applyFont="1" applyFill="1" applyBorder="1" applyAlignment="1" applyProtection="1">
      <alignment horizontal="center"/>
      <protection/>
    </xf>
    <xf numFmtId="0" fontId="17" fillId="0" borderId="0" xfId="62" applyFont="1" applyFill="1" applyAlignment="1">
      <alignment vertical="center"/>
      <protection/>
    </xf>
    <xf numFmtId="0" fontId="14" fillId="0" borderId="0" xfId="63" applyFont="1" applyFill="1" applyBorder="1" applyAlignment="1" applyProtection="1">
      <alignment horizontal="left" vertical="center"/>
      <protection/>
    </xf>
    <xf numFmtId="0" fontId="11" fillId="0" borderId="0" xfId="63" applyFont="1" applyFill="1" applyBorder="1" applyAlignment="1" applyProtection="1">
      <alignment horizontal="left" vertical="center"/>
      <protection/>
    </xf>
    <xf numFmtId="0" fontId="20" fillId="0" borderId="0" xfId="64" applyFont="1" applyFill="1">
      <alignment vertical="center"/>
      <protection/>
    </xf>
    <xf numFmtId="0" fontId="14" fillId="0" borderId="0" xfId="63" applyFont="1" applyFill="1" applyAlignment="1" applyProtection="1">
      <alignment horizontal="center" vertical="center"/>
      <protection/>
    </xf>
    <xf numFmtId="0" fontId="17" fillId="0" borderId="0" xfId="62" applyFont="1" applyFill="1" applyAlignment="1">
      <alignment vertical="center" wrapText="1"/>
      <protection/>
    </xf>
    <xf numFmtId="0" fontId="17" fillId="0" borderId="0" xfId="62" applyFont="1" applyFill="1">
      <alignment vertical="center"/>
      <protection/>
    </xf>
    <xf numFmtId="0" fontId="20" fillId="0" borderId="0" xfId="64" applyFont="1" applyFill="1" applyProtection="1">
      <alignment vertical="center"/>
      <protection/>
    </xf>
    <xf numFmtId="0" fontId="17" fillId="0" borderId="0" xfId="0" applyFont="1" applyFill="1" applyAlignment="1">
      <alignment/>
    </xf>
    <xf numFmtId="0" fontId="16" fillId="0" borderId="0" xfId="63" applyFont="1" applyFill="1" applyAlignment="1" applyProtection="1">
      <alignment vertical="center"/>
      <protection/>
    </xf>
    <xf numFmtId="0" fontId="22" fillId="0" borderId="0" xfId="64" applyFont="1" applyFill="1" applyProtection="1">
      <alignment vertical="center"/>
      <protection/>
    </xf>
    <xf numFmtId="49" fontId="11" fillId="0" borderId="30" xfId="63" applyNumberFormat="1" applyFont="1" applyFill="1" applyBorder="1" applyAlignment="1" applyProtection="1">
      <alignment horizontal="left" shrinkToFit="1"/>
      <protection/>
    </xf>
    <xf numFmtId="49" fontId="11" fillId="0" borderId="0" xfId="63" applyNumberFormat="1" applyFont="1" applyFill="1" applyBorder="1" applyAlignment="1" applyProtection="1">
      <alignment horizontal="left" shrinkToFit="1"/>
      <protection/>
    </xf>
    <xf numFmtId="0" fontId="16" fillId="33" borderId="14" xfId="63" applyFont="1" applyFill="1" applyBorder="1" applyAlignment="1" applyProtection="1">
      <alignment/>
      <protection/>
    </xf>
    <xf numFmtId="0" fontId="16" fillId="33" borderId="12" xfId="63" applyFont="1" applyFill="1" applyBorder="1" applyAlignment="1" applyProtection="1">
      <alignment/>
      <protection/>
    </xf>
    <xf numFmtId="0" fontId="16" fillId="33" borderId="10" xfId="63" applyFont="1" applyFill="1" applyBorder="1" applyAlignment="1" applyProtection="1">
      <alignment/>
      <protection/>
    </xf>
    <xf numFmtId="0" fontId="16" fillId="33" borderId="12" xfId="63" applyFont="1" applyFill="1" applyBorder="1" applyAlignment="1" applyProtection="1">
      <alignment horizontal="right"/>
      <protection/>
    </xf>
    <xf numFmtId="0" fontId="16" fillId="2" borderId="12" xfId="63" applyFont="1" applyFill="1" applyBorder="1" applyAlignment="1" applyProtection="1">
      <alignment horizontal="center"/>
      <protection/>
    </xf>
    <xf numFmtId="0" fontId="11" fillId="0" borderId="0" xfId="63" applyFont="1" applyFill="1" applyBorder="1" applyAlignment="1" applyProtection="1">
      <alignment vertical="top" wrapText="1"/>
      <protection/>
    </xf>
    <xf numFmtId="179" fontId="17" fillId="5" borderId="21" xfId="50" applyNumberFormat="1" applyFont="1" applyFill="1" applyBorder="1" applyAlignment="1" applyProtection="1">
      <alignment vertical="center"/>
      <protection/>
    </xf>
    <xf numFmtId="178" fontId="13" fillId="5" borderId="31" xfId="51" applyNumberFormat="1" applyFont="1" applyFill="1" applyBorder="1" applyAlignment="1" applyProtection="1">
      <alignment vertical="center"/>
      <protection/>
    </xf>
    <xf numFmtId="49" fontId="11" fillId="0" borderId="0" xfId="63" applyNumberFormat="1" applyFont="1" applyFill="1" applyBorder="1" applyAlignment="1" applyProtection="1" quotePrefix="1">
      <alignment horizontal="left" shrinkToFit="1"/>
      <protection/>
    </xf>
    <xf numFmtId="0" fontId="21" fillId="0" borderId="0" xfId="63" applyFont="1" applyFill="1" applyAlignment="1" applyProtection="1">
      <alignment horizontal="center"/>
      <protection/>
    </xf>
    <xf numFmtId="0" fontId="11" fillId="0" borderId="0" xfId="63" applyFont="1" applyFill="1" applyBorder="1" applyAlignment="1" applyProtection="1">
      <alignment horizontal="center" vertical="center" wrapText="1"/>
      <protection/>
    </xf>
    <xf numFmtId="9" fontId="11" fillId="0" borderId="0" xfId="42" applyFont="1" applyFill="1" applyBorder="1" applyAlignment="1" applyProtection="1">
      <alignment horizontal="center" vertical="center" wrapText="1"/>
      <protection/>
    </xf>
    <xf numFmtId="180" fontId="11" fillId="2" borderId="32" xfId="51" applyNumberFormat="1" applyFont="1" applyFill="1" applyBorder="1" applyAlignment="1" applyProtection="1">
      <alignment vertical="center"/>
      <protection locked="0"/>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left"/>
    </xf>
    <xf numFmtId="178" fontId="11" fillId="5" borderId="12" xfId="51" applyNumberFormat="1" applyFont="1" applyFill="1" applyBorder="1" applyAlignment="1" applyProtection="1">
      <alignment/>
      <protection/>
    </xf>
    <xf numFmtId="0" fontId="24" fillId="0" borderId="0" xfId="63" applyFont="1" applyFill="1" applyAlignment="1" applyProtection="1">
      <alignment vertical="center"/>
      <protection/>
    </xf>
    <xf numFmtId="0" fontId="14" fillId="33" borderId="16" xfId="63" applyFont="1" applyFill="1" applyBorder="1" applyAlignment="1" applyProtection="1">
      <alignment horizontal="center" vertical="center" textRotation="255"/>
      <protection/>
    </xf>
    <xf numFmtId="0" fontId="14" fillId="33" borderId="11" xfId="63" applyNumberFormat="1" applyFont="1" applyFill="1" applyBorder="1" applyAlignment="1" applyProtection="1">
      <alignment horizontal="center"/>
      <protection/>
    </xf>
    <xf numFmtId="178" fontId="11" fillId="5" borderId="11" xfId="51" applyNumberFormat="1" applyFont="1" applyFill="1" applyBorder="1" applyAlignment="1" applyProtection="1">
      <alignment/>
      <protection/>
    </xf>
    <xf numFmtId="2" fontId="11" fillId="5" borderId="11" xfId="51" applyNumberFormat="1" applyFont="1" applyFill="1" applyBorder="1" applyAlignment="1" applyProtection="1">
      <alignment/>
      <protection/>
    </xf>
    <xf numFmtId="0" fontId="11" fillId="0" borderId="20" xfId="63" applyFont="1" applyFill="1" applyBorder="1" applyAlignment="1" applyProtection="1">
      <alignment vertical="top" wrapText="1"/>
      <protection/>
    </xf>
    <xf numFmtId="0" fontId="17" fillId="0" borderId="20" xfId="62" applyFont="1" applyFill="1" applyBorder="1">
      <alignment vertical="center"/>
      <protection/>
    </xf>
    <xf numFmtId="0" fontId="24" fillId="0" borderId="0" xfId="63" applyFont="1" applyFill="1" applyBorder="1" applyAlignment="1" applyProtection="1">
      <alignment vertical="center"/>
      <protection/>
    </xf>
    <xf numFmtId="0" fontId="17" fillId="0" borderId="0" xfId="62" applyFont="1" applyFill="1" applyBorder="1">
      <alignment vertical="center"/>
      <protection/>
    </xf>
    <xf numFmtId="0" fontId="17" fillId="0" borderId="0" xfId="62" applyFont="1" applyAlignment="1">
      <alignment/>
      <protection/>
    </xf>
    <xf numFmtId="176" fontId="2" fillId="5" borderId="13"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5" borderId="13" xfId="0" applyFont="1" applyFill="1" applyBorder="1" applyAlignment="1">
      <alignment horizontal="center" vertical="center"/>
    </xf>
    <xf numFmtId="0" fontId="6" fillId="0" borderId="0" xfId="0" applyFont="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6" xfId="0" applyFont="1" applyBorder="1" applyAlignment="1">
      <alignment horizontal="left" vertical="center" wrapText="1"/>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30" xfId="0" applyFont="1" applyBorder="1" applyAlignment="1">
      <alignment horizontal="left" vertical="center" wrapText="1"/>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30"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7" borderId="14"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13" xfId="0" applyFont="1" applyBorder="1" applyAlignment="1">
      <alignment horizontal="center" vertical="center"/>
    </xf>
    <xf numFmtId="0" fontId="2" fillId="2" borderId="13" xfId="0" applyFont="1" applyFill="1" applyBorder="1" applyAlignment="1">
      <alignment horizontal="left" vertical="center" indent="1"/>
    </xf>
    <xf numFmtId="0" fontId="2" fillId="2" borderId="21" xfId="0" applyFont="1" applyFill="1" applyBorder="1" applyAlignment="1">
      <alignment horizontal="left" vertical="center" indent="1"/>
    </xf>
    <xf numFmtId="0" fontId="2" fillId="0" borderId="14" xfId="0" applyFont="1" applyBorder="1" applyAlignment="1">
      <alignment horizontal="left" vertical="center" indent="1"/>
    </xf>
    <xf numFmtId="0" fontId="2" fillId="0" borderId="12" xfId="0" applyFont="1" applyBorder="1" applyAlignment="1">
      <alignment horizontal="left" vertical="center" indent="1"/>
    </xf>
    <xf numFmtId="0" fontId="2" fillId="0" borderId="10" xfId="0" applyFont="1" applyBorder="1" applyAlignment="1">
      <alignment horizontal="left" vertical="center" indent="1"/>
    </xf>
    <xf numFmtId="38" fontId="2" fillId="2" borderId="14" xfId="48" applyFont="1" applyFill="1" applyBorder="1" applyAlignment="1">
      <alignment horizontal="center" vertical="center"/>
    </xf>
    <xf numFmtId="38" fontId="2" fillId="2" borderId="12" xfId="48" applyFont="1" applyFill="1" applyBorder="1" applyAlignment="1">
      <alignment horizontal="center" vertical="center"/>
    </xf>
    <xf numFmtId="0" fontId="2" fillId="0" borderId="19" xfId="0" applyFont="1" applyBorder="1" applyAlignment="1">
      <alignment horizontal="left" vertical="center" indent="1"/>
    </xf>
    <xf numFmtId="0" fontId="2" fillId="0" borderId="18" xfId="0" applyFont="1" applyBorder="1" applyAlignment="1">
      <alignment horizontal="left" vertical="center" indent="1"/>
    </xf>
    <xf numFmtId="0" fontId="2" fillId="5"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0" xfId="0" applyFont="1" applyFill="1" applyBorder="1" applyAlignment="1">
      <alignment horizontal="center" vertical="center"/>
    </xf>
    <xf numFmtId="38" fontId="2" fillId="2" borderId="16" xfId="48" applyFont="1" applyFill="1" applyBorder="1" applyAlignment="1">
      <alignment horizontal="center" vertical="center"/>
    </xf>
    <xf numFmtId="38" fontId="2" fillId="2" borderId="20" xfId="48" applyFont="1" applyFill="1" applyBorder="1" applyAlignment="1">
      <alignment horizontal="center" vertical="center"/>
    </xf>
    <xf numFmtId="0" fontId="2" fillId="2" borderId="16" xfId="0" applyFont="1" applyFill="1" applyBorder="1" applyAlignment="1">
      <alignment horizontal="center" vertical="center"/>
    </xf>
    <xf numFmtId="0" fontId="2" fillId="2" borderId="20" xfId="0" applyFont="1" applyFill="1" applyBorder="1" applyAlignment="1">
      <alignment horizontal="center" vertical="center"/>
    </xf>
    <xf numFmtId="0" fontId="2" fillId="7" borderId="13" xfId="0" applyFont="1" applyFill="1" applyBorder="1" applyAlignment="1">
      <alignment horizontal="left" vertical="center" indent="1" shrinkToFit="1"/>
    </xf>
    <xf numFmtId="10" fontId="2" fillId="5" borderId="16" xfId="42" applyNumberFormat="1" applyFont="1" applyFill="1" applyBorder="1" applyAlignment="1">
      <alignment horizontal="center" vertical="center"/>
    </xf>
    <xf numFmtId="10" fontId="2" fillId="5" borderId="20" xfId="42"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8" fillId="0" borderId="13"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5" xfId="0" applyFont="1" applyFill="1" applyBorder="1" applyAlignment="1">
      <alignment horizontal="center" vertical="center"/>
    </xf>
    <xf numFmtId="0" fontId="2" fillId="34" borderId="13" xfId="0" applyFont="1" applyFill="1" applyBorder="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5" borderId="16" xfId="0" applyFont="1" applyFill="1" applyBorder="1" applyAlignment="1">
      <alignment horizontal="center" vertical="center"/>
    </xf>
    <xf numFmtId="0" fontId="2" fillId="5" borderId="20"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4" fillId="0" borderId="20" xfId="0" applyFont="1" applyBorder="1" applyAlignment="1">
      <alignment horizontal="left" vertical="center" wrapText="1" indent="1"/>
    </xf>
    <xf numFmtId="0" fontId="10" fillId="2" borderId="16" xfId="0" applyFont="1" applyFill="1" applyBorder="1" applyAlignment="1">
      <alignment horizontal="left" vertical="top"/>
    </xf>
    <xf numFmtId="0" fontId="10" fillId="2" borderId="20" xfId="0" applyFont="1" applyFill="1" applyBorder="1" applyAlignment="1">
      <alignment horizontal="left" vertical="top"/>
    </xf>
    <xf numFmtId="0" fontId="10" fillId="2" borderId="11" xfId="0" applyFont="1" applyFill="1" applyBorder="1" applyAlignment="1">
      <alignment horizontal="left" vertical="top"/>
    </xf>
    <xf numFmtId="0" fontId="4" fillId="2" borderId="19" xfId="0" applyFont="1" applyFill="1" applyBorder="1" applyAlignment="1">
      <alignment horizontal="left" vertical="top"/>
    </xf>
    <xf numFmtId="0" fontId="4" fillId="2" borderId="18" xfId="0" applyFont="1" applyFill="1" applyBorder="1" applyAlignment="1">
      <alignment horizontal="left" vertical="top"/>
    </xf>
    <xf numFmtId="0" fontId="4" fillId="2" borderId="17" xfId="0" applyFont="1" applyFill="1" applyBorder="1" applyAlignment="1">
      <alignment horizontal="left" vertical="top"/>
    </xf>
    <xf numFmtId="0" fontId="7" fillId="0" borderId="26" xfId="0" applyFont="1" applyBorder="1" applyAlignment="1">
      <alignment horizontal="center" vertical="center" wrapText="1"/>
    </xf>
    <xf numFmtId="0" fontId="11" fillId="0" borderId="0" xfId="63" applyFont="1" applyFill="1" applyBorder="1" applyAlignment="1" applyProtection="1">
      <alignment horizontal="left" vertical="top" wrapText="1"/>
      <protection/>
    </xf>
    <xf numFmtId="0" fontId="27" fillId="0" borderId="17" xfId="64" applyFont="1" applyFill="1" applyBorder="1" applyAlignment="1" applyProtection="1">
      <alignment horizontal="left" vertical="top" wrapText="1"/>
      <protection/>
    </xf>
    <xf numFmtId="0" fontId="27" fillId="0" borderId="24" xfId="64" applyFont="1" applyFill="1" applyBorder="1" applyAlignment="1" applyProtection="1">
      <alignment horizontal="left" vertical="top" wrapText="1"/>
      <protection/>
    </xf>
    <xf numFmtId="0" fontId="23" fillId="0" borderId="0" xfId="63" applyFont="1" applyFill="1" applyAlignment="1" applyProtection="1">
      <alignment horizontal="center" vertical="center"/>
      <protection/>
    </xf>
    <xf numFmtId="0" fontId="16" fillId="33" borderId="14" xfId="63" applyFont="1" applyFill="1" applyBorder="1" applyAlignment="1" applyProtection="1">
      <alignment horizontal="center" wrapText="1"/>
      <protection/>
    </xf>
    <xf numFmtId="0" fontId="16" fillId="33" borderId="12" xfId="63" applyFont="1" applyFill="1" applyBorder="1" applyAlignment="1" applyProtection="1">
      <alignment horizontal="center" wrapText="1"/>
      <protection/>
    </xf>
    <xf numFmtId="0" fontId="16" fillId="33" borderId="10" xfId="63" applyFont="1" applyFill="1" applyBorder="1" applyAlignment="1" applyProtection="1">
      <alignment horizontal="center" wrapText="1"/>
      <protection/>
    </xf>
    <xf numFmtId="181" fontId="16" fillId="5" borderId="14" xfId="63" applyNumberFormat="1" applyFont="1" applyFill="1" applyBorder="1" applyAlignment="1" applyProtection="1">
      <alignment horizontal="center"/>
      <protection/>
    </xf>
    <xf numFmtId="181" fontId="16" fillId="5" borderId="12" xfId="63" applyNumberFormat="1" applyFont="1" applyFill="1" applyBorder="1" applyAlignment="1" applyProtection="1">
      <alignment horizontal="center"/>
      <protection/>
    </xf>
    <xf numFmtId="181" fontId="16" fillId="5" borderId="10" xfId="63" applyNumberFormat="1" applyFont="1" applyFill="1" applyBorder="1" applyAlignment="1" applyProtection="1">
      <alignment horizontal="center"/>
      <protection/>
    </xf>
    <xf numFmtId="42" fontId="14" fillId="0" borderId="36" xfId="63" applyNumberFormat="1" applyFont="1" applyBorder="1" applyAlignment="1" applyProtection="1">
      <alignment horizontal="center" vertical="center" wrapText="1"/>
      <protection/>
    </xf>
    <xf numFmtId="42" fontId="14" fillId="0" borderId="37" xfId="63" applyNumberFormat="1" applyFont="1" applyBorder="1" applyAlignment="1" applyProtection="1">
      <alignment horizontal="center" vertical="center" wrapText="1"/>
      <protection/>
    </xf>
    <xf numFmtId="42" fontId="14" fillId="0" borderId="38" xfId="63" applyNumberFormat="1" applyFont="1" applyBorder="1" applyAlignment="1" applyProtection="1">
      <alignment horizontal="center" vertical="center" wrapText="1"/>
      <protection/>
    </xf>
    <xf numFmtId="42" fontId="14" fillId="0" borderId="39" xfId="63" applyNumberFormat="1" applyFont="1" applyBorder="1" applyAlignment="1" applyProtection="1">
      <alignment horizontal="center" vertical="center" wrapText="1"/>
      <protection/>
    </xf>
    <xf numFmtId="0" fontId="16" fillId="33" borderId="12" xfId="63" applyFont="1" applyFill="1" applyBorder="1" applyAlignment="1" applyProtection="1">
      <alignment horizontal="center"/>
      <protection/>
    </xf>
    <xf numFmtId="0" fontId="17" fillId="0" borderId="0" xfId="62" applyFont="1" applyFill="1" applyAlignment="1">
      <alignment horizontal="left" vertical="center" wrapText="1"/>
      <protection/>
    </xf>
    <xf numFmtId="0" fontId="19" fillId="0" borderId="40" xfId="63" applyFont="1" applyBorder="1" applyAlignment="1" applyProtection="1">
      <alignment horizontal="left" vertical="center" wrapText="1"/>
      <protection/>
    </xf>
    <xf numFmtId="0" fontId="19" fillId="0" borderId="41" xfId="63" applyFont="1" applyBorder="1" applyAlignment="1" applyProtection="1">
      <alignment horizontal="left" vertical="center" wrapText="1"/>
      <protection/>
    </xf>
    <xf numFmtId="0" fontId="19" fillId="0" borderId="42" xfId="63" applyFont="1" applyBorder="1" applyAlignment="1" applyProtection="1">
      <alignment horizontal="left" vertical="center" wrapText="1"/>
      <protection/>
    </xf>
    <xf numFmtId="0" fontId="19" fillId="0" borderId="43" xfId="63" applyFont="1" applyBorder="1" applyAlignment="1" applyProtection="1">
      <alignment horizontal="left" vertical="center" wrapText="1"/>
      <protection/>
    </xf>
    <xf numFmtId="0" fontId="19" fillId="0" borderId="28" xfId="63" applyFont="1" applyBorder="1" applyAlignment="1" applyProtection="1">
      <alignment horizontal="left" vertical="center" wrapText="1"/>
      <protection/>
    </xf>
    <xf numFmtId="0" fontId="19" fillId="0" borderId="22" xfId="63" applyFont="1" applyBorder="1" applyAlignment="1" applyProtection="1">
      <alignment horizontal="left" vertical="center" wrapText="1"/>
      <protection/>
    </xf>
    <xf numFmtId="0" fontId="19" fillId="0" borderId="44" xfId="63" applyFont="1" applyBorder="1" applyAlignment="1" applyProtection="1">
      <alignment horizontal="left" vertical="center" wrapText="1"/>
      <protection/>
    </xf>
    <xf numFmtId="0" fontId="19" fillId="0" borderId="45" xfId="63" applyFont="1" applyBorder="1" applyAlignment="1" applyProtection="1">
      <alignment horizontal="left" vertical="center" wrapText="1"/>
      <protection/>
    </xf>
    <xf numFmtId="0" fontId="19" fillId="0" borderId="46" xfId="63" applyFont="1" applyBorder="1" applyAlignment="1" applyProtection="1">
      <alignment horizontal="left" vertical="center" wrapText="1"/>
      <protection/>
    </xf>
    <xf numFmtId="0" fontId="16" fillId="0" borderId="21" xfId="63" applyFont="1" applyBorder="1" applyAlignment="1" applyProtection="1">
      <alignment horizontal="center" vertical="center" wrapText="1" readingOrder="1"/>
      <protection/>
    </xf>
    <xf numFmtId="0" fontId="16" fillId="0" borderId="25" xfId="63" applyFont="1" applyBorder="1" applyAlignment="1" applyProtection="1">
      <alignment horizontal="center" vertical="center" readingOrder="1"/>
      <protection/>
    </xf>
    <xf numFmtId="0" fontId="16" fillId="0" borderId="24" xfId="63" applyFont="1" applyBorder="1" applyAlignment="1" applyProtection="1">
      <alignment horizontal="center" vertical="center" readingOrder="1"/>
      <protection/>
    </xf>
    <xf numFmtId="0" fontId="14" fillId="0" borderId="47" xfId="63" applyFont="1" applyBorder="1" applyAlignment="1" applyProtection="1">
      <alignment horizontal="center" vertical="center" shrinkToFit="1"/>
      <protection/>
    </xf>
    <xf numFmtId="0" fontId="14" fillId="0" borderId="48" xfId="63" applyFont="1" applyBorder="1" applyAlignment="1" applyProtection="1">
      <alignment horizontal="center" vertical="center" shrinkToFit="1"/>
      <protection/>
    </xf>
    <xf numFmtId="0" fontId="14" fillId="0" borderId="49" xfId="63" applyFont="1" applyBorder="1" applyAlignment="1" applyProtection="1">
      <alignment horizontal="center" vertical="center" shrinkToFit="1"/>
      <protection/>
    </xf>
    <xf numFmtId="0" fontId="19" fillId="0" borderId="50" xfId="63" applyFont="1" applyBorder="1" applyAlignment="1" applyProtection="1">
      <alignment horizontal="left" vertical="center" wrapText="1"/>
      <protection/>
    </xf>
    <xf numFmtId="0" fontId="19" fillId="0" borderId="17" xfId="63" applyFont="1" applyBorder="1" applyAlignment="1" applyProtection="1">
      <alignment horizontal="left" vertical="center" wrapText="1"/>
      <protection/>
    </xf>
    <xf numFmtId="0" fontId="17" fillId="0" borderId="16" xfId="63" applyFont="1" applyFill="1" applyBorder="1" applyAlignment="1" applyProtection="1">
      <alignment horizontal="left" vertical="top" wrapText="1"/>
      <protection/>
    </xf>
    <xf numFmtId="0" fontId="17" fillId="0" borderId="20" xfId="63" applyFont="1" applyFill="1" applyBorder="1" applyAlignment="1" applyProtection="1">
      <alignment horizontal="left" vertical="top" wrapText="1"/>
      <protection/>
    </xf>
    <xf numFmtId="0" fontId="17" fillId="0" borderId="11" xfId="63" applyFont="1" applyFill="1" applyBorder="1" applyAlignment="1" applyProtection="1">
      <alignment horizontal="left" vertical="top" wrapText="1"/>
      <protection/>
    </xf>
    <xf numFmtId="0" fontId="17" fillId="0" borderId="30" xfId="63" applyFont="1" applyFill="1" applyBorder="1" applyAlignment="1" applyProtection="1">
      <alignment horizontal="left" vertical="top" wrapText="1"/>
      <protection/>
    </xf>
    <xf numFmtId="0" fontId="17" fillId="0" borderId="0" xfId="63" applyFont="1" applyFill="1" applyBorder="1" applyAlignment="1" applyProtection="1">
      <alignment horizontal="left" vertical="top" wrapText="1"/>
      <protection/>
    </xf>
    <xf numFmtId="0" fontId="17" fillId="0" borderId="26" xfId="63" applyFont="1" applyFill="1" applyBorder="1" applyAlignment="1" applyProtection="1">
      <alignment horizontal="left" vertical="top" wrapText="1"/>
      <protection/>
    </xf>
    <xf numFmtId="0" fontId="17" fillId="0" borderId="14" xfId="63" applyFont="1" applyFill="1" applyBorder="1" applyAlignment="1" applyProtection="1">
      <alignment horizontal="left" vertical="top" wrapText="1"/>
      <protection/>
    </xf>
    <xf numFmtId="0" fontId="17" fillId="0" borderId="12" xfId="63" applyFont="1" applyFill="1" applyBorder="1" applyAlignment="1" applyProtection="1">
      <alignment horizontal="left" vertical="top" wrapText="1"/>
      <protection/>
    </xf>
    <xf numFmtId="0" fontId="17" fillId="0" borderId="10" xfId="63" applyFont="1" applyFill="1" applyBorder="1" applyAlignment="1" applyProtection="1">
      <alignment horizontal="left" vertical="top" wrapText="1"/>
      <protection/>
    </xf>
    <xf numFmtId="0" fontId="11" fillId="0" borderId="14" xfId="63" applyFont="1" applyFill="1" applyBorder="1" applyAlignment="1" applyProtection="1">
      <alignment horizontal="center" vertical="top" wrapText="1"/>
      <protection/>
    </xf>
    <xf numFmtId="0" fontId="11" fillId="0" borderId="10" xfId="63" applyFont="1" applyFill="1" applyBorder="1" applyAlignment="1" applyProtection="1">
      <alignment horizontal="center" vertical="top" wrapText="1"/>
      <protection/>
    </xf>
    <xf numFmtId="38" fontId="11" fillId="2" borderId="14" xfId="48" applyFont="1" applyFill="1" applyBorder="1" applyAlignment="1" applyProtection="1">
      <alignment horizontal="center" vertical="center" wrapText="1"/>
      <protection/>
    </xf>
    <xf numFmtId="38" fontId="11" fillId="2" borderId="10" xfId="48" applyFont="1" applyFill="1" applyBorder="1" applyAlignment="1" applyProtection="1">
      <alignment horizontal="center" vertical="center" wrapText="1"/>
      <protection/>
    </xf>
    <xf numFmtId="0" fontId="11" fillId="0" borderId="14" xfId="63" applyFont="1" applyFill="1" applyBorder="1" applyAlignment="1" applyProtection="1">
      <alignment horizontal="center" vertical="top" shrinkToFit="1"/>
      <protection/>
    </xf>
    <xf numFmtId="0" fontId="11" fillId="0" borderId="10" xfId="63" applyFont="1" applyFill="1" applyBorder="1" applyAlignment="1" applyProtection="1">
      <alignment horizontal="center" vertical="top" shrinkToFit="1"/>
      <protection/>
    </xf>
    <xf numFmtId="0" fontId="16" fillId="0" borderId="51" xfId="63" applyFont="1" applyFill="1" applyBorder="1" applyAlignment="1" applyProtection="1">
      <alignment horizontal="center" vertical="top" wrapText="1"/>
      <protection/>
    </xf>
    <xf numFmtId="0" fontId="16" fillId="0" borderId="52" xfId="63" applyFont="1" applyFill="1" applyBorder="1" applyAlignment="1" applyProtection="1">
      <alignment horizontal="center" vertical="top" wrapText="1"/>
      <protection/>
    </xf>
    <xf numFmtId="38" fontId="11" fillId="5" borderId="53" xfId="48" applyFont="1" applyFill="1" applyBorder="1" applyAlignment="1" applyProtection="1">
      <alignment horizontal="center" vertical="center" wrapText="1"/>
      <protection/>
    </xf>
    <xf numFmtId="38" fontId="11" fillId="5" borderId="54" xfId="48" applyFont="1" applyFill="1" applyBorder="1" applyAlignment="1" applyProtection="1">
      <alignment horizontal="center" vertical="center" wrapText="1"/>
      <protection/>
    </xf>
    <xf numFmtId="0" fontId="16" fillId="33" borderId="21" xfId="63" applyFont="1" applyFill="1" applyBorder="1" applyAlignment="1" applyProtection="1">
      <alignment horizontal="center" vertical="center" wrapText="1"/>
      <protection/>
    </xf>
    <xf numFmtId="0" fontId="16" fillId="33" borderId="24" xfId="63" applyFont="1" applyFill="1" applyBorder="1" applyAlignment="1" applyProtection="1">
      <alignment horizontal="center" vertical="center" wrapText="1"/>
      <protection/>
    </xf>
    <xf numFmtId="0" fontId="16" fillId="0" borderId="55" xfId="63" applyFont="1" applyBorder="1" applyAlignment="1" applyProtection="1">
      <alignment horizontal="left" vertical="center"/>
      <protection/>
    </xf>
    <xf numFmtId="0" fontId="16" fillId="0" borderId="42" xfId="63" applyFont="1" applyBorder="1" applyAlignment="1" applyProtection="1">
      <alignment horizontal="left" vertical="center"/>
      <protection/>
    </xf>
    <xf numFmtId="0" fontId="19" fillId="0" borderId="56" xfId="63" applyFont="1" applyBorder="1" applyAlignment="1" applyProtection="1">
      <alignment horizontal="left" vertical="center" wrapText="1" shrinkToFit="1"/>
      <protection/>
    </xf>
    <xf numFmtId="0" fontId="19" fillId="0" borderId="22" xfId="63" applyFont="1" applyBorder="1" applyAlignment="1" applyProtection="1">
      <alignment horizontal="left" vertical="center" wrapText="1" shrinkToFit="1"/>
      <protection/>
    </xf>
    <xf numFmtId="0" fontId="19" fillId="0" borderId="57" xfId="63" applyFont="1" applyBorder="1" applyAlignment="1" applyProtection="1">
      <alignment horizontal="left" vertical="center" wrapText="1" shrinkToFit="1"/>
      <protection/>
    </xf>
    <xf numFmtId="0" fontId="19" fillId="0" borderId="46" xfId="63" applyFont="1" applyBorder="1" applyAlignment="1" applyProtection="1">
      <alignment horizontal="left" vertical="center" wrapText="1" shrinkToFit="1"/>
      <protection/>
    </xf>
    <xf numFmtId="0" fontId="16" fillId="33" borderId="21" xfId="63" applyFont="1" applyFill="1" applyBorder="1" applyAlignment="1" applyProtection="1">
      <alignment horizontal="center" vertical="center" shrinkToFit="1"/>
      <protection/>
    </xf>
    <xf numFmtId="0" fontId="22" fillId="33" borderId="24" xfId="64" applyFont="1" applyFill="1" applyBorder="1" applyAlignment="1" applyProtection="1">
      <alignment vertical="center" shrinkToFit="1"/>
      <protection/>
    </xf>
    <xf numFmtId="0" fontId="16" fillId="33" borderId="20" xfId="63" applyFont="1" applyFill="1" applyBorder="1" applyAlignment="1" applyProtection="1">
      <alignment horizontal="center"/>
      <protection/>
    </xf>
    <xf numFmtId="0" fontId="11" fillId="0" borderId="14" xfId="63" applyFont="1" applyFill="1" applyBorder="1" applyAlignment="1" applyProtection="1">
      <alignment horizontal="left" vertical="top" wrapText="1"/>
      <protection/>
    </xf>
    <xf numFmtId="0" fontId="11" fillId="0" borderId="12" xfId="63" applyFont="1" applyFill="1" applyBorder="1" applyAlignment="1" applyProtection="1">
      <alignment horizontal="left" vertical="top" wrapText="1"/>
      <protection/>
    </xf>
    <xf numFmtId="0" fontId="11" fillId="0" borderId="10" xfId="63" applyFont="1" applyFill="1" applyBorder="1" applyAlignment="1" applyProtection="1">
      <alignment horizontal="left" vertical="top" wrapText="1"/>
      <protection/>
    </xf>
    <xf numFmtId="0" fontId="11" fillId="0" borderId="30" xfId="63" applyFont="1" applyFill="1" applyBorder="1" applyAlignment="1" applyProtection="1">
      <alignment horizontal="left" vertical="top" wrapText="1"/>
      <protection/>
    </xf>
    <xf numFmtId="0" fontId="11" fillId="0" borderId="26" xfId="63" applyFont="1" applyFill="1" applyBorder="1" applyAlignment="1" applyProtection="1">
      <alignment horizontal="left" vertical="top" wrapText="1"/>
      <protection/>
    </xf>
    <xf numFmtId="0" fontId="11" fillId="0" borderId="19" xfId="63" applyFont="1" applyFill="1" applyBorder="1" applyAlignment="1" applyProtection="1">
      <alignment horizontal="left" vertical="top" wrapText="1"/>
      <protection/>
    </xf>
    <xf numFmtId="0" fontId="11" fillId="0" borderId="18" xfId="63" applyFont="1" applyFill="1" applyBorder="1" applyAlignment="1" applyProtection="1">
      <alignment horizontal="left" vertical="top" wrapText="1"/>
      <protection/>
    </xf>
    <xf numFmtId="0" fontId="11" fillId="0" borderId="17" xfId="63" applyFont="1" applyFill="1" applyBorder="1" applyAlignment="1" applyProtection="1">
      <alignment horizontal="left" vertical="top" wrapText="1"/>
      <protection/>
    </xf>
    <xf numFmtId="0" fontId="16" fillId="0" borderId="25" xfId="63" applyFont="1" applyBorder="1" applyAlignment="1" applyProtection="1">
      <alignment horizontal="center" vertical="center" wrapText="1" readingOrder="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良い" xfId="65"/>
  </cellStyles>
  <dxfs count="1">
    <dxf>
      <fill>
        <patternFill>
          <bgColor theme="0" tint="-0.4999099969863891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33</xdr:row>
      <xdr:rowOff>180975</xdr:rowOff>
    </xdr:from>
    <xdr:to>
      <xdr:col>25</xdr:col>
      <xdr:colOff>171450</xdr:colOff>
      <xdr:row>37</xdr:row>
      <xdr:rowOff>9525</xdr:rowOff>
    </xdr:to>
    <xdr:sp>
      <xdr:nvSpPr>
        <xdr:cNvPr id="1" name="右矢印 1"/>
        <xdr:cNvSpPr>
          <a:spLocks/>
        </xdr:cNvSpPr>
      </xdr:nvSpPr>
      <xdr:spPr>
        <a:xfrm>
          <a:off x="6038850" y="9153525"/>
          <a:ext cx="323850" cy="933450"/>
        </a:xfrm>
        <a:prstGeom prst="rightArrow">
          <a:avLst>
            <a:gd name="adj" fmla="val 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114300</xdr:colOff>
      <xdr:row>58</xdr:row>
      <xdr:rowOff>85725</xdr:rowOff>
    </xdr:from>
    <xdr:to>
      <xdr:col>21</xdr:col>
      <xdr:colOff>200025</xdr:colOff>
      <xdr:row>61</xdr:row>
      <xdr:rowOff>190500</xdr:rowOff>
    </xdr:to>
    <xdr:sp>
      <xdr:nvSpPr>
        <xdr:cNvPr id="2" name="右矢印 20"/>
        <xdr:cNvSpPr>
          <a:spLocks/>
        </xdr:cNvSpPr>
      </xdr:nvSpPr>
      <xdr:spPr>
        <a:xfrm>
          <a:off x="5067300" y="16040100"/>
          <a:ext cx="333375" cy="933450"/>
        </a:xfrm>
        <a:prstGeom prst="rightArrow">
          <a:avLst>
            <a:gd name="adj" fmla="val 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K77"/>
  <sheetViews>
    <sheetView tabSelected="1" view="pageBreakPreview" zoomScale="70" zoomScaleSheetLayoutView="70" workbookViewId="0" topLeftCell="A1">
      <selection activeCell="A1" sqref="A1:AG1"/>
    </sheetView>
  </sheetViews>
  <sheetFormatPr defaultColWidth="9.140625" defaultRowHeight="15"/>
  <cols>
    <col min="1" max="20" width="3.7109375" style="1" customWidth="1"/>
    <col min="21" max="21" width="3.7109375" style="2" customWidth="1"/>
    <col min="22" max="34" width="3.7109375" style="1" customWidth="1"/>
    <col min="35" max="35" width="41.7109375" style="1" bestFit="1" customWidth="1"/>
    <col min="36" max="36" width="13.28125" style="1" customWidth="1"/>
    <col min="37" max="37" width="14.7109375" style="1" customWidth="1"/>
    <col min="38" max="16384" width="9.00390625" style="1" customWidth="1"/>
  </cols>
  <sheetData>
    <row r="1" spans="1:33"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35:36" ht="21.75" customHeight="1">
      <c r="AI2" s="1" t="s">
        <v>51</v>
      </c>
      <c r="AJ2" s="14">
        <f>IF(G11="","",VLOOKUP(G11,AI3:AJ7,2,FALSE))</f>
      </c>
    </row>
    <row r="3" spans="2:36"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2:36"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2:36"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2:36"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35:36" ht="21.75" customHeight="1">
      <c r="AI7" s="1" t="s">
        <v>0</v>
      </c>
      <c r="AJ7" s="11">
        <v>5</v>
      </c>
    </row>
    <row r="8" spans="2:36" ht="21.75" customHeight="1">
      <c r="B8" s="3" t="s">
        <v>18</v>
      </c>
      <c r="U8" s="1"/>
      <c r="AI8" s="7" t="s">
        <v>50</v>
      </c>
      <c r="AJ8" s="13">
        <f>IF(AND(COUNTIF(V11,"*")=1,OR(AJ2=1,AJ2=2,)),VLOOKUP(V11,AI9:AJ11,2,FALSE),"")</f>
      </c>
    </row>
    <row r="9" spans="2:36" ht="21.7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2:36" ht="21.7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2:36" ht="21.7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2:36"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2:35"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21:35" ht="18" customHeight="1">
      <c r="U14" s="1"/>
      <c r="AI14" s="7"/>
    </row>
    <row r="15" spans="2:35" ht="21.75" customHeight="1">
      <c r="B15" s="3" t="s">
        <v>29</v>
      </c>
      <c r="U15" s="1"/>
      <c r="AI15" s="7" t="s">
        <v>45</v>
      </c>
    </row>
    <row r="16" spans="2:37" ht="21.7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6" ht="21.7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6" ht="21.7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6" ht="21.75" customHeight="1">
      <c r="B19" s="142" t="s">
        <v>24</v>
      </c>
      <c r="C19" s="143"/>
      <c r="D19" s="143"/>
      <c r="E19" s="143"/>
      <c r="F19" s="143"/>
      <c r="G19" s="143"/>
      <c r="H19" s="144">
        <f>IF(P17="","",IF(AND(H20="否",ROUND(AI18,4)&gt;=0.05),"可","否"))</f>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75" customHeight="1">
      <c r="B20" s="137" t="s">
        <v>10</v>
      </c>
      <c r="C20" s="138"/>
      <c r="D20" s="138"/>
      <c r="E20" s="138"/>
      <c r="F20" s="138"/>
      <c r="G20" s="138"/>
      <c r="H20" s="147">
        <f>IF(N16="","",IF(AND(AI20="可",AJ20="可"),"可","否"))</f>
      </c>
      <c r="I20" s="148"/>
      <c r="J20" s="149"/>
      <c r="N20" s="5"/>
      <c r="O20" s="5"/>
      <c r="P20" s="5"/>
      <c r="Q20" s="5"/>
      <c r="R20" s="5"/>
      <c r="S20" s="5"/>
      <c r="T20" s="5"/>
      <c r="U20" s="5"/>
      <c r="V20" s="5"/>
      <c r="W20" s="5"/>
      <c r="X20" s="5"/>
      <c r="Y20" s="5"/>
      <c r="Z20" s="5"/>
      <c r="AE20" s="5"/>
      <c r="AF20" s="5"/>
      <c r="AI20" s="93">
        <f>IF(P17="","",IF(OR(AND(AJ8=7,P17&lt;=750),(AND(AJ8=8,P17&lt;=900))),"可","否"))</f>
      </c>
      <c r="AJ20" s="94" t="str">
        <f>IF(AND(N16=3,OR(Q16=2,Q16=3)),"否","可")</f>
        <v>可</v>
      </c>
      <c r="AK20"/>
    </row>
    <row r="21" spans="2:32"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2"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2"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2"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2"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2"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2"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2"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14:21" ht="18" customHeight="1">
      <c r="N29" s="2"/>
      <c r="O29" s="2"/>
      <c r="P29" s="2"/>
      <c r="Q29" s="2"/>
      <c r="R29" s="2"/>
      <c r="S29" s="2"/>
      <c r="U29" s="1"/>
    </row>
    <row r="30" spans="2:21" ht="21.75" customHeight="1">
      <c r="B30" s="170" t="s">
        <v>23</v>
      </c>
      <c r="C30" s="171"/>
      <c r="D30" s="171"/>
      <c r="E30" s="171"/>
      <c r="F30" s="171"/>
      <c r="G30" s="171"/>
      <c r="H30" s="171"/>
      <c r="I30" s="172"/>
      <c r="K30" s="17" t="s">
        <v>54</v>
      </c>
      <c r="N30" s="2"/>
      <c r="O30" s="2"/>
      <c r="P30" s="2"/>
      <c r="Q30" s="2"/>
      <c r="R30" s="2"/>
      <c r="S30" s="2"/>
      <c r="U30" s="1"/>
    </row>
    <row r="31" ht="21.75" customHeight="1">
      <c r="B31" s="3" t="s">
        <v>49</v>
      </c>
    </row>
    <row r="32" spans="2:37" ht="21.7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7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75" customHeight="1">
      <c r="B34" s="137" t="s">
        <v>46</v>
      </c>
      <c r="C34" s="138"/>
      <c r="D34" s="138"/>
      <c r="E34" s="138"/>
      <c r="F34" s="138"/>
      <c r="G34" s="138"/>
      <c r="H34" s="138"/>
      <c r="I34" s="138"/>
      <c r="J34" s="138"/>
      <c r="K34" s="139"/>
      <c r="L34" s="107">
        <f>IF(N16="","",EOMONTH(AI16,0))</f>
      </c>
      <c r="M34" s="107"/>
      <c r="N34" s="107"/>
      <c r="O34" s="107"/>
      <c r="P34" s="107"/>
      <c r="Q34" s="173">
        <f>IF($P$17=0,"",$P$17)</f>
      </c>
      <c r="R34" s="174"/>
      <c r="S34" s="174"/>
      <c r="T34" s="174"/>
      <c r="U34" s="155">
        <f>IF(Q34="","",ROUND(($Z$18-Q34)/$Z$18,4))</f>
      </c>
      <c r="V34" s="156"/>
      <c r="W34" s="156"/>
      <c r="X34" s="156"/>
      <c r="Y34" s="162"/>
      <c r="Z34" s="161"/>
      <c r="AA34" s="163"/>
      <c r="AB34" s="164"/>
      <c r="AC34" s="164"/>
      <c r="AD34" s="165"/>
      <c r="AH34"/>
      <c r="AI34"/>
      <c r="AJ34"/>
      <c r="AK34"/>
    </row>
    <row r="35" spans="2:37" ht="21.75" customHeight="1">
      <c r="B35" s="137" t="s">
        <v>25</v>
      </c>
      <c r="C35" s="138"/>
      <c r="D35" s="138"/>
      <c r="E35" s="138"/>
      <c r="F35" s="138"/>
      <c r="G35" s="138"/>
      <c r="H35" s="138"/>
      <c r="I35" s="138"/>
      <c r="J35" s="138"/>
      <c r="K35" s="139"/>
      <c r="L35" s="107">
        <f aca="true" t="shared" si="0" ref="L35:L41">IF($N$16="","",EOMONTH(L34,1))</f>
      </c>
      <c r="M35" s="107"/>
      <c r="N35" s="107"/>
      <c r="O35" s="107"/>
      <c r="P35" s="107"/>
      <c r="Q35" s="152"/>
      <c r="R35" s="153"/>
      <c r="S35" s="153"/>
      <c r="T35" s="153"/>
      <c r="U35" s="155">
        <f>IF(Q35="","",ROUND(($Z$18-Q35)/$Z$18,4))</f>
      </c>
      <c r="V35" s="156"/>
      <c r="W35" s="156"/>
      <c r="X35" s="156"/>
      <c r="Y35" s="162"/>
      <c r="Z35" s="161"/>
      <c r="AA35" s="163"/>
      <c r="AB35" s="164"/>
      <c r="AC35" s="164"/>
      <c r="AD35" s="165"/>
      <c r="AH35"/>
      <c r="AI35"/>
      <c r="AJ35"/>
      <c r="AK35"/>
    </row>
    <row r="36" spans="2:37" ht="21.75" customHeight="1">
      <c r="B36" s="137" t="s">
        <v>26</v>
      </c>
      <c r="C36" s="138"/>
      <c r="D36" s="138"/>
      <c r="E36" s="138"/>
      <c r="F36" s="138"/>
      <c r="G36" s="138"/>
      <c r="H36" s="138"/>
      <c r="I36" s="138"/>
      <c r="J36" s="138"/>
      <c r="K36" s="139"/>
      <c r="L36" s="107">
        <f t="shared" si="0"/>
      </c>
      <c r="M36" s="107"/>
      <c r="N36" s="107"/>
      <c r="O36" s="107"/>
      <c r="P36" s="107"/>
      <c r="Q36" s="152"/>
      <c r="R36" s="153"/>
      <c r="S36" s="153"/>
      <c r="T36" s="153"/>
      <c r="U36" s="155">
        <f>IF(Q36="","",ROUND(($Z$18-Q36)/$Z$18,4))</f>
      </c>
      <c r="V36" s="156"/>
      <c r="W36" s="156"/>
      <c r="X36" s="156"/>
      <c r="Y36" s="162"/>
      <c r="Z36" s="161"/>
      <c r="AA36" s="109">
        <f>IF(U34="","",IF(AND($H$19="可",U34&gt;=0.05),"可","否"))</f>
      </c>
      <c r="AB36" s="109"/>
      <c r="AC36" s="109"/>
      <c r="AD36" s="109"/>
      <c r="AH36"/>
      <c r="AI36"/>
      <c r="AJ36"/>
      <c r="AK36"/>
    </row>
    <row r="37" spans="2:37" ht="21.75" customHeight="1">
      <c r="B37" s="137" t="s">
        <v>12</v>
      </c>
      <c r="C37" s="138"/>
      <c r="D37" s="138"/>
      <c r="E37" s="138"/>
      <c r="F37" s="138"/>
      <c r="G37" s="138"/>
      <c r="H37" s="138"/>
      <c r="I37" s="138"/>
      <c r="J37" s="138"/>
      <c r="K37" s="139"/>
      <c r="L37" s="107">
        <f t="shared" si="0"/>
      </c>
      <c r="M37" s="107"/>
      <c r="N37" s="107"/>
      <c r="O37" s="107"/>
      <c r="P37" s="107"/>
      <c r="Q37" s="152"/>
      <c r="R37" s="153"/>
      <c r="S37" s="153"/>
      <c r="T37" s="153"/>
      <c r="U37" s="155">
        <f>IF(Q37="","",ROUND(($Z$18-Q37)/$Z$18,4))</f>
      </c>
      <c r="V37" s="156"/>
      <c r="W37" s="156"/>
      <c r="X37" s="156"/>
      <c r="Y37" s="162"/>
      <c r="Z37" s="161"/>
      <c r="AA37" s="109">
        <f>IF(U35="","",IF(AND($H$19="可",U35&gt;=0.05),"可","否"))</f>
      </c>
      <c r="AB37" s="109"/>
      <c r="AC37" s="109"/>
      <c r="AD37" s="109"/>
      <c r="AH37"/>
      <c r="AI37"/>
      <c r="AJ37"/>
      <c r="AK37"/>
    </row>
    <row r="38" spans="2:37" ht="21.75" customHeight="1">
      <c r="B38" s="137" t="s">
        <v>13</v>
      </c>
      <c r="C38" s="138"/>
      <c r="D38" s="138"/>
      <c r="E38" s="138"/>
      <c r="F38" s="138"/>
      <c r="G38" s="138"/>
      <c r="H38" s="138"/>
      <c r="I38" s="138"/>
      <c r="J38" s="138"/>
      <c r="K38" s="139"/>
      <c r="L38" s="107">
        <f t="shared" si="0"/>
      </c>
      <c r="M38" s="107"/>
      <c r="N38" s="107"/>
      <c r="O38" s="107"/>
      <c r="P38" s="107"/>
      <c r="Q38" s="152"/>
      <c r="R38" s="153"/>
      <c r="S38" s="153"/>
      <c r="T38" s="153"/>
      <c r="U38" s="155">
        <f>IF(Q38="","",ROUND(($Z$18-Q38)/$Z$18,4))</f>
      </c>
      <c r="V38" s="156"/>
      <c r="W38" s="156"/>
      <c r="X38" s="156"/>
      <c r="Y38" s="160" t="s">
        <v>31</v>
      </c>
      <c r="Z38" s="161"/>
      <c r="AA38" s="109">
        <f>IF(U36="","",IF(AND($H$19="可",U36&gt;=0.05),"可","否"))</f>
      </c>
      <c r="AB38" s="109"/>
      <c r="AC38" s="109"/>
      <c r="AD38" s="109"/>
      <c r="AH38"/>
      <c r="AI38"/>
      <c r="AJ38"/>
      <c r="AK38"/>
    </row>
    <row r="39" spans="2:37" ht="21.75" customHeight="1">
      <c r="B39" s="137" t="s">
        <v>14</v>
      </c>
      <c r="C39" s="138"/>
      <c r="D39" s="138"/>
      <c r="E39" s="138"/>
      <c r="F39" s="138"/>
      <c r="G39" s="138"/>
      <c r="H39" s="138"/>
      <c r="I39" s="138"/>
      <c r="J39" s="138"/>
      <c r="K39" s="139"/>
      <c r="L39" s="107">
        <f t="shared" si="0"/>
      </c>
      <c r="M39" s="107"/>
      <c r="N39" s="107"/>
      <c r="O39" s="107"/>
      <c r="P39" s="107"/>
      <c r="Q39" s="152"/>
      <c r="R39" s="153"/>
      <c r="S39" s="153"/>
      <c r="T39" s="153"/>
      <c r="U39" s="155">
        <f>IF(Q39="","",ROUND(($Z$18-Q39)/$Z$18,4))</f>
      </c>
      <c r="V39" s="156"/>
      <c r="W39" s="156"/>
      <c r="X39" s="156"/>
      <c r="Y39" s="162"/>
      <c r="Z39" s="161"/>
      <c r="AA39" s="167">
        <f>IF(U37="","",IF(AND($H$19="可",U37&gt;=0.05),"可","否"))</f>
      </c>
      <c r="AB39" s="167"/>
      <c r="AC39" s="167"/>
      <c r="AD39" s="167"/>
      <c r="AH39"/>
      <c r="AI39"/>
      <c r="AJ39"/>
      <c r="AK39"/>
    </row>
    <row r="40" spans="2:37" ht="21.75" customHeight="1">
      <c r="B40" s="137"/>
      <c r="C40" s="138"/>
      <c r="D40" s="138"/>
      <c r="E40" s="138"/>
      <c r="F40" s="138"/>
      <c r="G40" s="138"/>
      <c r="H40" s="138"/>
      <c r="I40" s="138"/>
      <c r="J40" s="138"/>
      <c r="K40" s="139"/>
      <c r="L40" s="107">
        <f t="shared" si="0"/>
      </c>
      <c r="M40" s="107"/>
      <c r="N40" s="107"/>
      <c r="O40" s="107"/>
      <c r="P40" s="107"/>
      <c r="Q40" s="163"/>
      <c r="R40" s="164"/>
      <c r="S40" s="164"/>
      <c r="T40" s="165"/>
      <c r="U40" s="163"/>
      <c r="V40" s="164"/>
      <c r="W40" s="164"/>
      <c r="X40" s="165"/>
      <c r="Y40" s="162"/>
      <c r="Z40" s="161"/>
      <c r="AA40" s="109">
        <f>IF(U38="","",IF(AND($H$19="可",U38&gt;=0.05),"可","否"))</f>
      </c>
      <c r="AB40" s="109"/>
      <c r="AC40" s="109"/>
      <c r="AD40" s="109"/>
      <c r="AH40"/>
      <c r="AI40"/>
      <c r="AJ40"/>
      <c r="AK40"/>
    </row>
    <row r="41" spans="2:37" ht="21.75" customHeight="1">
      <c r="B41" s="137" t="s">
        <v>17</v>
      </c>
      <c r="C41" s="138"/>
      <c r="D41" s="138"/>
      <c r="E41" s="138"/>
      <c r="F41" s="138"/>
      <c r="G41" s="138"/>
      <c r="H41" s="138"/>
      <c r="I41" s="138"/>
      <c r="J41" s="138"/>
      <c r="K41" s="139"/>
      <c r="L41" s="107">
        <f t="shared" si="0"/>
      </c>
      <c r="M41" s="107"/>
      <c r="N41" s="107"/>
      <c r="O41" s="107"/>
      <c r="P41" s="107"/>
      <c r="Q41" s="166"/>
      <c r="R41" s="166"/>
      <c r="S41" s="166"/>
      <c r="T41" s="166"/>
      <c r="U41" s="166"/>
      <c r="V41" s="166"/>
      <c r="W41" s="166"/>
      <c r="X41" s="166"/>
      <c r="Y41" s="162"/>
      <c r="Z41" s="161"/>
      <c r="AA41" s="109">
        <f>IF(U39="","",IF(AND($H$19="可",U39&gt;=0.05),"可","否"))</f>
      </c>
      <c r="AB41" s="109"/>
      <c r="AC41" s="109"/>
      <c r="AD41" s="109"/>
      <c r="AH41"/>
      <c r="AI41"/>
      <c r="AJ41"/>
      <c r="AK41"/>
    </row>
    <row r="42" spans="2:32"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2"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2"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ht="20.25" customHeight="1">
      <c r="U45" s="1"/>
    </row>
    <row r="46" spans="2:25" ht="21.7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ht="21.75" customHeight="1">
      <c r="B47" s="3" t="s">
        <v>28</v>
      </c>
    </row>
    <row r="48" spans="2:32" ht="21.7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7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ht="21.75" customHeight="1"/>
    <row r="52" spans="2:11" ht="21.75" customHeight="1">
      <c r="B52" s="170" t="s">
        <v>19</v>
      </c>
      <c r="C52" s="171"/>
      <c r="D52" s="171"/>
      <c r="E52" s="171"/>
      <c r="F52" s="171"/>
      <c r="G52" s="171"/>
      <c r="H52" s="171"/>
      <c r="I52" s="172"/>
      <c r="K52" s="17" t="s">
        <v>55</v>
      </c>
    </row>
    <row r="53" ht="21.75" customHeight="1">
      <c r="B53" s="3" t="s">
        <v>48</v>
      </c>
    </row>
    <row r="54" spans="2:26" ht="21.7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26" ht="21.7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26" ht="21.75" customHeight="1">
      <c r="B56" s="137" t="s">
        <v>46</v>
      </c>
      <c r="C56" s="138"/>
      <c r="D56" s="138"/>
      <c r="E56" s="138"/>
      <c r="F56" s="138"/>
      <c r="G56" s="138"/>
      <c r="H56" s="138"/>
      <c r="I56" s="138"/>
      <c r="J56" s="138"/>
      <c r="K56" s="139"/>
      <c r="L56" s="107">
        <f>IF(N16="","",EOMONTH(AI16,0))</f>
      </c>
      <c r="M56" s="107"/>
      <c r="N56" s="107"/>
      <c r="O56" s="107"/>
      <c r="P56" s="107"/>
      <c r="Q56" s="173">
        <f>IF($P$17=0,"",$P$17)</f>
      </c>
      <c r="R56" s="174"/>
      <c r="S56" s="174"/>
      <c r="T56" s="174"/>
      <c r="U56" s="162"/>
      <c r="V56" s="161"/>
      <c r="W56" s="163"/>
      <c r="X56" s="164"/>
      <c r="Y56" s="164"/>
      <c r="Z56" s="165"/>
    </row>
    <row r="57" spans="2:26" ht="21.75" customHeight="1">
      <c r="B57" s="137" t="s">
        <v>20</v>
      </c>
      <c r="C57" s="138"/>
      <c r="D57" s="138"/>
      <c r="E57" s="138"/>
      <c r="F57" s="138"/>
      <c r="G57" s="138"/>
      <c r="H57" s="138"/>
      <c r="I57" s="138"/>
      <c r="J57" s="138"/>
      <c r="K57" s="139"/>
      <c r="L57" s="107">
        <f aca="true" t="shared" si="1" ref="L57:L74">IF($N$16="","",EOMONTH(L56,1))</f>
      </c>
      <c r="M57" s="107"/>
      <c r="N57" s="107"/>
      <c r="O57" s="107"/>
      <c r="P57" s="107"/>
      <c r="Q57" s="152"/>
      <c r="R57" s="153"/>
      <c r="S57" s="153"/>
      <c r="T57" s="153"/>
      <c r="U57" s="162"/>
      <c r="V57" s="161"/>
      <c r="W57" s="163"/>
      <c r="X57" s="164"/>
      <c r="Y57" s="164"/>
      <c r="Z57" s="165"/>
    </row>
    <row r="58" spans="2:26" ht="21.75" customHeight="1">
      <c r="B58" s="137" t="s">
        <v>11</v>
      </c>
      <c r="C58" s="138"/>
      <c r="D58" s="138"/>
      <c r="E58" s="138"/>
      <c r="F58" s="138"/>
      <c r="G58" s="138"/>
      <c r="H58" s="138"/>
      <c r="I58" s="138"/>
      <c r="J58" s="138"/>
      <c r="K58" s="139"/>
      <c r="L58" s="107">
        <f t="shared" si="1"/>
      </c>
      <c r="M58" s="107"/>
      <c r="N58" s="107"/>
      <c r="O58" s="107"/>
      <c r="P58" s="107"/>
      <c r="Q58" s="152"/>
      <c r="R58" s="153"/>
      <c r="S58" s="153"/>
      <c r="T58" s="153"/>
      <c r="U58" s="162"/>
      <c r="V58" s="161"/>
      <c r="W58" s="109">
        <f>IF(Q56="","",IF(OR(AND($AJ$8=7,Q56&lt;=750,$H$20="可"),(AND($AJ$8=8,Q56&lt;=900,$H$20="可"))),"可","否"))</f>
      </c>
      <c r="X58" s="109"/>
      <c r="Y58" s="109"/>
      <c r="Z58" s="109"/>
    </row>
    <row r="59" spans="2:26" ht="21.75" customHeight="1">
      <c r="B59" s="137"/>
      <c r="C59" s="138"/>
      <c r="D59" s="138"/>
      <c r="E59" s="138"/>
      <c r="F59" s="138"/>
      <c r="G59" s="138"/>
      <c r="H59" s="138"/>
      <c r="I59" s="138"/>
      <c r="J59" s="138"/>
      <c r="K59" s="139"/>
      <c r="L59" s="107">
        <f t="shared" si="1"/>
      </c>
      <c r="M59" s="107"/>
      <c r="N59" s="107"/>
      <c r="O59" s="107"/>
      <c r="P59" s="107"/>
      <c r="Q59" s="152"/>
      <c r="R59" s="153"/>
      <c r="S59" s="153"/>
      <c r="T59" s="153"/>
      <c r="U59" s="162"/>
      <c r="V59" s="161"/>
      <c r="W59" s="109">
        <f aca="true" t="shared" si="2" ref="W59:W74">IF(Q57="","",IF(OR(AND($AJ$8=7,Q57&lt;=750,$H$20="可"),(AND($AJ$8=8,Q57&lt;=900,$H$20="可"))),"可","否"))</f>
      </c>
      <c r="X59" s="109"/>
      <c r="Y59" s="109"/>
      <c r="Z59" s="109"/>
    </row>
    <row r="60" spans="2:26" ht="21.75" customHeight="1">
      <c r="B60" s="137"/>
      <c r="C60" s="138"/>
      <c r="D60" s="138"/>
      <c r="E60" s="138"/>
      <c r="F60" s="138"/>
      <c r="G60" s="138"/>
      <c r="H60" s="138"/>
      <c r="I60" s="138"/>
      <c r="J60" s="138"/>
      <c r="K60" s="139"/>
      <c r="L60" s="107">
        <f t="shared" si="1"/>
      </c>
      <c r="M60" s="107"/>
      <c r="N60" s="107"/>
      <c r="O60" s="107"/>
      <c r="P60" s="107"/>
      <c r="Q60" s="152"/>
      <c r="R60" s="153"/>
      <c r="S60" s="153"/>
      <c r="T60" s="153"/>
      <c r="U60" s="162"/>
      <c r="V60" s="161"/>
      <c r="W60" s="109">
        <f t="shared" si="2"/>
      </c>
      <c r="X60" s="109"/>
      <c r="Y60" s="109"/>
      <c r="Z60" s="109"/>
    </row>
    <row r="61" spans="2:26" ht="21.75" customHeight="1">
      <c r="B61" s="137"/>
      <c r="C61" s="138"/>
      <c r="D61" s="138"/>
      <c r="E61" s="138"/>
      <c r="F61" s="138"/>
      <c r="G61" s="138"/>
      <c r="H61" s="138"/>
      <c r="I61" s="138"/>
      <c r="J61" s="138"/>
      <c r="K61" s="139"/>
      <c r="L61" s="107">
        <f t="shared" si="1"/>
      </c>
      <c r="M61" s="107"/>
      <c r="N61" s="107"/>
      <c r="O61" s="107"/>
      <c r="P61" s="107"/>
      <c r="Q61" s="152"/>
      <c r="R61" s="153"/>
      <c r="S61" s="153"/>
      <c r="T61" s="153"/>
      <c r="U61" s="162"/>
      <c r="V61" s="161"/>
      <c r="W61" s="109">
        <f t="shared" si="2"/>
      </c>
      <c r="X61" s="109"/>
      <c r="Y61" s="109"/>
      <c r="Z61" s="109"/>
    </row>
    <row r="62" spans="2:26" ht="21.75" customHeight="1">
      <c r="B62" s="137"/>
      <c r="C62" s="138"/>
      <c r="D62" s="138"/>
      <c r="E62" s="138"/>
      <c r="F62" s="138"/>
      <c r="G62" s="138"/>
      <c r="H62" s="138"/>
      <c r="I62" s="138"/>
      <c r="J62" s="138"/>
      <c r="K62" s="139"/>
      <c r="L62" s="107">
        <f t="shared" si="1"/>
      </c>
      <c r="M62" s="107"/>
      <c r="N62" s="107"/>
      <c r="O62" s="107"/>
      <c r="P62" s="107"/>
      <c r="Q62" s="152"/>
      <c r="R62" s="153"/>
      <c r="S62" s="153"/>
      <c r="T62" s="153"/>
      <c r="U62" s="162"/>
      <c r="V62" s="161"/>
      <c r="W62" s="109">
        <f t="shared" si="2"/>
      </c>
      <c r="X62" s="109"/>
      <c r="Y62" s="109"/>
      <c r="Z62" s="109"/>
    </row>
    <row r="63" spans="2:26" ht="21.75" customHeight="1">
      <c r="B63" s="137"/>
      <c r="C63" s="138"/>
      <c r="D63" s="138"/>
      <c r="E63" s="138"/>
      <c r="F63" s="138"/>
      <c r="G63" s="138"/>
      <c r="H63" s="138"/>
      <c r="I63" s="138"/>
      <c r="J63" s="138"/>
      <c r="K63" s="139"/>
      <c r="L63" s="107">
        <f t="shared" si="1"/>
      </c>
      <c r="M63" s="107"/>
      <c r="N63" s="107"/>
      <c r="O63" s="107"/>
      <c r="P63" s="107"/>
      <c r="Q63" s="152"/>
      <c r="R63" s="153"/>
      <c r="S63" s="153"/>
      <c r="T63" s="153"/>
      <c r="U63" s="160" t="s">
        <v>31</v>
      </c>
      <c r="V63" s="185"/>
      <c r="W63" s="109">
        <f t="shared" si="2"/>
      </c>
      <c r="X63" s="109"/>
      <c r="Y63" s="109"/>
      <c r="Z63" s="109"/>
    </row>
    <row r="64" spans="2:26" ht="21.75" customHeight="1">
      <c r="B64" s="137"/>
      <c r="C64" s="138"/>
      <c r="D64" s="138"/>
      <c r="E64" s="138"/>
      <c r="F64" s="138"/>
      <c r="G64" s="138"/>
      <c r="H64" s="138"/>
      <c r="I64" s="138"/>
      <c r="J64" s="138"/>
      <c r="K64" s="139"/>
      <c r="L64" s="107">
        <f t="shared" si="1"/>
      </c>
      <c r="M64" s="107"/>
      <c r="N64" s="107"/>
      <c r="O64" s="107"/>
      <c r="P64" s="107"/>
      <c r="Q64" s="152"/>
      <c r="R64" s="153"/>
      <c r="S64" s="153"/>
      <c r="T64" s="153"/>
      <c r="U64" s="160"/>
      <c r="V64" s="185"/>
      <c r="W64" s="109">
        <f t="shared" si="2"/>
      </c>
      <c r="X64" s="109"/>
      <c r="Y64" s="109"/>
      <c r="Z64" s="109"/>
    </row>
    <row r="65" spans="2:26" ht="21.75" customHeight="1">
      <c r="B65" s="137"/>
      <c r="C65" s="138"/>
      <c r="D65" s="138"/>
      <c r="E65" s="138"/>
      <c r="F65" s="138"/>
      <c r="G65" s="138"/>
      <c r="H65" s="138"/>
      <c r="I65" s="138"/>
      <c r="J65" s="138"/>
      <c r="K65" s="139"/>
      <c r="L65" s="107">
        <f t="shared" si="1"/>
      </c>
      <c r="M65" s="107"/>
      <c r="N65" s="107"/>
      <c r="O65" s="107"/>
      <c r="P65" s="107"/>
      <c r="Q65" s="152"/>
      <c r="R65" s="153"/>
      <c r="S65" s="153"/>
      <c r="T65" s="153"/>
      <c r="U65" s="160"/>
      <c r="V65" s="185"/>
      <c r="W65" s="109">
        <f t="shared" si="2"/>
      </c>
      <c r="X65" s="109"/>
      <c r="Y65" s="109"/>
      <c r="Z65" s="109"/>
    </row>
    <row r="66" spans="2:26" ht="21.75" customHeight="1">
      <c r="B66" s="137"/>
      <c r="C66" s="138"/>
      <c r="D66" s="138"/>
      <c r="E66" s="138"/>
      <c r="F66" s="138"/>
      <c r="G66" s="138"/>
      <c r="H66" s="138"/>
      <c r="I66" s="138"/>
      <c r="J66" s="138"/>
      <c r="K66" s="139"/>
      <c r="L66" s="107">
        <f t="shared" si="1"/>
      </c>
      <c r="M66" s="107"/>
      <c r="N66" s="107"/>
      <c r="O66" s="107"/>
      <c r="P66" s="107"/>
      <c r="Q66" s="152"/>
      <c r="R66" s="153"/>
      <c r="S66" s="153"/>
      <c r="T66" s="153"/>
      <c r="U66" s="160"/>
      <c r="V66" s="185"/>
      <c r="W66" s="109">
        <f t="shared" si="2"/>
      </c>
      <c r="X66" s="109"/>
      <c r="Y66" s="109"/>
      <c r="Z66" s="109"/>
    </row>
    <row r="67" spans="2:26" ht="21.75" customHeight="1">
      <c r="B67" s="137"/>
      <c r="C67" s="138"/>
      <c r="D67" s="138"/>
      <c r="E67" s="138"/>
      <c r="F67" s="138"/>
      <c r="G67" s="138"/>
      <c r="H67" s="138"/>
      <c r="I67" s="138"/>
      <c r="J67" s="138"/>
      <c r="K67" s="139"/>
      <c r="L67" s="107">
        <f t="shared" si="1"/>
      </c>
      <c r="M67" s="107"/>
      <c r="N67" s="107"/>
      <c r="O67" s="107"/>
      <c r="P67" s="107"/>
      <c r="Q67" s="152"/>
      <c r="R67" s="153"/>
      <c r="S67" s="153"/>
      <c r="T67" s="153"/>
      <c r="U67" s="162"/>
      <c r="V67" s="161"/>
      <c r="W67" s="109">
        <f t="shared" si="2"/>
      </c>
      <c r="X67" s="109"/>
      <c r="Y67" s="109"/>
      <c r="Z67" s="109"/>
    </row>
    <row r="68" spans="2:26" ht="21.75" customHeight="1">
      <c r="B68" s="137"/>
      <c r="C68" s="138"/>
      <c r="D68" s="138"/>
      <c r="E68" s="138"/>
      <c r="F68" s="138"/>
      <c r="G68" s="138"/>
      <c r="H68" s="138"/>
      <c r="I68" s="138"/>
      <c r="J68" s="138"/>
      <c r="K68" s="139"/>
      <c r="L68" s="107">
        <f t="shared" si="1"/>
      </c>
      <c r="M68" s="107"/>
      <c r="N68" s="107"/>
      <c r="O68" s="107"/>
      <c r="P68" s="107"/>
      <c r="Q68" s="152"/>
      <c r="R68" s="153"/>
      <c r="S68" s="153"/>
      <c r="T68" s="153"/>
      <c r="U68" s="162"/>
      <c r="V68" s="161"/>
      <c r="W68" s="109">
        <f t="shared" si="2"/>
      </c>
      <c r="X68" s="109"/>
      <c r="Y68" s="109"/>
      <c r="Z68" s="109"/>
    </row>
    <row r="69" spans="2:26" ht="21.75" customHeight="1">
      <c r="B69" s="137"/>
      <c r="C69" s="138"/>
      <c r="D69" s="138"/>
      <c r="E69" s="138"/>
      <c r="F69" s="138"/>
      <c r="G69" s="138"/>
      <c r="H69" s="138"/>
      <c r="I69" s="138"/>
      <c r="J69" s="138"/>
      <c r="K69" s="139"/>
      <c r="L69" s="107">
        <f t="shared" si="1"/>
      </c>
      <c r="M69" s="107"/>
      <c r="N69" s="107"/>
      <c r="O69" s="107"/>
      <c r="P69" s="107"/>
      <c r="Q69" s="152"/>
      <c r="R69" s="153"/>
      <c r="S69" s="153"/>
      <c r="T69" s="153"/>
      <c r="U69" s="162"/>
      <c r="V69" s="161"/>
      <c r="W69" s="109">
        <f t="shared" si="2"/>
      </c>
      <c r="X69" s="109"/>
      <c r="Y69" s="109"/>
      <c r="Z69" s="109"/>
    </row>
    <row r="70" spans="2:26" ht="21.75" customHeight="1">
      <c r="B70" s="137"/>
      <c r="C70" s="138"/>
      <c r="D70" s="138"/>
      <c r="E70" s="138"/>
      <c r="F70" s="138"/>
      <c r="G70" s="138"/>
      <c r="H70" s="138"/>
      <c r="I70" s="138"/>
      <c r="J70" s="138"/>
      <c r="K70" s="139"/>
      <c r="L70" s="107">
        <f t="shared" si="1"/>
      </c>
      <c r="M70" s="107"/>
      <c r="N70" s="107"/>
      <c r="O70" s="107"/>
      <c r="P70" s="107"/>
      <c r="Q70" s="108"/>
      <c r="R70" s="108"/>
      <c r="S70" s="108"/>
      <c r="T70" s="108"/>
      <c r="W70" s="109">
        <f t="shared" si="2"/>
      </c>
      <c r="X70" s="109"/>
      <c r="Y70" s="109"/>
      <c r="Z70" s="109"/>
    </row>
    <row r="71" spans="2:26" ht="21.75" customHeight="1">
      <c r="B71" s="137"/>
      <c r="C71" s="138"/>
      <c r="D71" s="138"/>
      <c r="E71" s="138"/>
      <c r="F71" s="138"/>
      <c r="G71" s="138"/>
      <c r="H71" s="138"/>
      <c r="I71" s="138"/>
      <c r="J71" s="138"/>
      <c r="K71" s="139"/>
      <c r="L71" s="107">
        <f t="shared" si="1"/>
      </c>
      <c r="M71" s="107"/>
      <c r="N71" s="107"/>
      <c r="O71" s="107"/>
      <c r="P71" s="107"/>
      <c r="Q71" s="108"/>
      <c r="R71" s="108"/>
      <c r="S71" s="108"/>
      <c r="T71" s="108"/>
      <c r="W71" s="109">
        <f t="shared" si="2"/>
      </c>
      <c r="X71" s="109"/>
      <c r="Y71" s="109"/>
      <c r="Z71" s="109"/>
    </row>
    <row r="72" spans="2:26" ht="21.75" customHeight="1">
      <c r="B72" s="137"/>
      <c r="C72" s="138"/>
      <c r="D72" s="138"/>
      <c r="E72" s="138"/>
      <c r="F72" s="138"/>
      <c r="G72" s="138"/>
      <c r="H72" s="138"/>
      <c r="I72" s="138"/>
      <c r="J72" s="138"/>
      <c r="K72" s="139"/>
      <c r="L72" s="107">
        <f t="shared" si="1"/>
      </c>
      <c r="M72" s="107"/>
      <c r="N72" s="107"/>
      <c r="O72" s="107"/>
      <c r="P72" s="107"/>
      <c r="Q72" s="108"/>
      <c r="R72" s="108"/>
      <c r="S72" s="108"/>
      <c r="T72" s="108"/>
      <c r="W72" s="109">
        <f t="shared" si="2"/>
      </c>
      <c r="X72" s="109"/>
      <c r="Y72" s="109"/>
      <c r="Z72" s="109"/>
    </row>
    <row r="73" spans="2:26" ht="21.75" customHeight="1">
      <c r="B73" s="137"/>
      <c r="C73" s="138"/>
      <c r="D73" s="138"/>
      <c r="E73" s="138"/>
      <c r="F73" s="138"/>
      <c r="G73" s="138"/>
      <c r="H73" s="138"/>
      <c r="I73" s="138"/>
      <c r="J73" s="138"/>
      <c r="K73" s="139"/>
      <c r="L73" s="107">
        <f t="shared" si="1"/>
      </c>
      <c r="M73" s="107"/>
      <c r="N73" s="107"/>
      <c r="O73" s="107"/>
      <c r="P73" s="107"/>
      <c r="Q73" s="108"/>
      <c r="R73" s="108"/>
      <c r="S73" s="108"/>
      <c r="T73" s="108"/>
      <c r="W73" s="109">
        <f t="shared" si="2"/>
      </c>
      <c r="X73" s="109"/>
      <c r="Y73" s="109"/>
      <c r="Z73" s="109"/>
    </row>
    <row r="74" spans="2:26" ht="21.75" customHeight="1">
      <c r="B74" s="137"/>
      <c r="C74" s="138"/>
      <c r="D74" s="138"/>
      <c r="E74" s="138"/>
      <c r="F74" s="138"/>
      <c r="G74" s="138"/>
      <c r="H74" s="138"/>
      <c r="I74" s="138"/>
      <c r="J74" s="138"/>
      <c r="K74" s="139"/>
      <c r="L74" s="107">
        <f t="shared" si="1"/>
      </c>
      <c r="M74" s="107"/>
      <c r="N74" s="107"/>
      <c r="O74" s="107"/>
      <c r="P74" s="107"/>
      <c r="Q74" s="108"/>
      <c r="R74" s="108"/>
      <c r="S74" s="108"/>
      <c r="T74" s="108"/>
      <c r="W74" s="109">
        <f t="shared" si="2"/>
      </c>
      <c r="X74" s="109"/>
      <c r="Y74" s="109"/>
      <c r="Z74" s="109"/>
    </row>
    <row r="75" spans="2:32" ht="21.7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7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7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conditionalFormatting sqref="V11:AB11">
    <cfRule type="expression" priority="3" dxfId="0">
      <formula>OR($AJ$2=3,$AJ$2=4,$AJ$2=5)</formula>
    </cfRule>
  </conditionalFormatting>
  <conditionalFormatting sqref="H20:J20">
    <cfRule type="expression" priority="2" dxfId="0">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 bottom="0.3937007874015748" header="0.31496062992125984" footer="0.31496062992125984"/>
  <pageSetup fitToHeight="0" fitToWidth="1" horizontalDpi="600" verticalDpi="600" orientation="portrait" paperSize="9" scale="73" r:id="rId2"/>
  <rowBreaks count="1" manualBreakCount="1">
    <brk id="50" max="3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U31"/>
  <sheetViews>
    <sheetView showZeros="0" view="pageBreakPreview" zoomScale="70" zoomScaleNormal="90" zoomScaleSheetLayoutView="70" workbookViewId="0" topLeftCell="A1">
      <selection activeCell="A1" sqref="A1"/>
    </sheetView>
  </sheetViews>
  <sheetFormatPr defaultColWidth="9.140625" defaultRowHeight="15"/>
  <cols>
    <col min="1" max="1" width="3.7109375" style="56" customWidth="1"/>
    <col min="2" max="18" width="9.00390625" style="56" customWidth="1"/>
    <col min="19" max="19" width="10.7109375" style="56" customWidth="1"/>
    <col min="20" max="20" width="3.7109375" style="73" customWidth="1"/>
    <col min="21"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19"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ht="13.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ht="13.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aca="true" t="shared" si="0" ref="H17:P17">$F$9*H9+$F$10*H10+$F$11*H11+$F$12*H12+$F$13*H13+$F$14*H14+$F$15*H15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aca="true" t="shared" si="1" ref="H19:Q19">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f>IF(S20&lt;1,"",S19/S20)</f>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19" ht="13.5">
      <c r="A23" s="55"/>
      <c r="B23" s="102"/>
      <c r="C23" s="102"/>
      <c r="D23" s="102"/>
      <c r="E23" s="102"/>
      <c r="F23" s="102"/>
      <c r="G23" s="102"/>
      <c r="H23" s="102"/>
      <c r="I23" s="102"/>
      <c r="J23" s="102"/>
      <c r="K23" s="102"/>
      <c r="L23" s="102"/>
      <c r="M23" s="102"/>
      <c r="N23" s="102"/>
      <c r="O23" s="103"/>
      <c r="P23" s="73"/>
      <c r="Q23" s="73"/>
      <c r="R23" s="73"/>
      <c r="S23" s="73"/>
    </row>
    <row r="24" spans="1:19" ht="18.75" customHeight="1">
      <c r="A24" s="55"/>
      <c r="B24" s="104" t="s">
        <v>85</v>
      </c>
      <c r="C24" s="85"/>
      <c r="D24" s="85"/>
      <c r="E24" s="85"/>
      <c r="F24" s="85"/>
      <c r="G24" s="85"/>
      <c r="H24" s="85"/>
      <c r="I24" s="85"/>
      <c r="J24" s="85"/>
      <c r="K24" s="85"/>
      <c r="L24" s="85"/>
      <c r="M24" s="85"/>
      <c r="N24" s="85"/>
      <c r="O24" s="105"/>
      <c r="P24" s="73"/>
      <c r="Q24" s="73"/>
      <c r="R24" s="73"/>
      <c r="S24" s="73"/>
    </row>
    <row r="25" spans="1:19" ht="6" customHeight="1" thickBot="1">
      <c r="A25" s="55"/>
      <c r="B25" s="85"/>
      <c r="C25" s="85"/>
      <c r="D25" s="85"/>
      <c r="E25" s="85"/>
      <c r="F25" s="85"/>
      <c r="G25" s="85"/>
      <c r="H25" s="85"/>
      <c r="I25" s="85"/>
      <c r="J25" s="85"/>
      <c r="K25" s="85"/>
      <c r="L25" s="85"/>
      <c r="M25" s="85"/>
      <c r="N25" s="85"/>
      <c r="O25" s="73"/>
      <c r="P25" s="73"/>
      <c r="Q25" s="73"/>
      <c r="R25" s="73"/>
      <c r="S25" s="73"/>
    </row>
    <row r="26" spans="1:19" ht="13.5" customHeight="1">
      <c r="A26" s="55"/>
      <c r="B26" s="228" t="s">
        <v>120</v>
      </c>
      <c r="C26" s="229"/>
      <c r="D26" s="85"/>
      <c r="E26" s="85"/>
      <c r="F26" s="85"/>
      <c r="G26" s="232" t="s">
        <v>121</v>
      </c>
      <c r="H26" s="233"/>
      <c r="I26" s="85"/>
      <c r="J26" s="234" t="s">
        <v>123</v>
      </c>
      <c r="K26" s="235"/>
      <c r="M26" s="85"/>
      <c r="N26" s="85"/>
      <c r="O26" s="73"/>
      <c r="P26" s="73"/>
      <c r="Q26" s="73"/>
      <c r="R26" s="73"/>
      <c r="S26" s="73"/>
    </row>
    <row r="27" spans="1:19"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19" ht="70.5" customHeight="1">
      <c r="A28" s="55"/>
      <c r="B28" s="186" t="s">
        <v>125</v>
      </c>
      <c r="C28" s="186"/>
      <c r="D28" s="186"/>
      <c r="E28" s="186"/>
      <c r="F28" s="186"/>
      <c r="G28" s="186"/>
      <c r="H28" s="186"/>
      <c r="I28" s="186"/>
      <c r="J28" s="186"/>
      <c r="K28" s="186"/>
      <c r="L28" s="186"/>
      <c r="M28" s="186"/>
      <c r="N28" s="186"/>
      <c r="O28" s="186"/>
      <c r="P28" s="186"/>
      <c r="Q28" s="186"/>
      <c r="R28" s="186"/>
      <c r="S28" s="186"/>
    </row>
    <row r="29" spans="1:19" ht="13.5">
      <c r="A29" s="55"/>
      <c r="B29" s="85"/>
      <c r="C29" s="85"/>
      <c r="D29" s="85"/>
      <c r="E29" s="85"/>
      <c r="F29" s="85"/>
      <c r="G29" s="85"/>
      <c r="H29" s="85"/>
      <c r="I29" s="85"/>
      <c r="J29" s="85"/>
      <c r="K29" s="85"/>
      <c r="L29" s="85"/>
      <c r="M29" s="85"/>
      <c r="N29" s="85"/>
      <c r="O29" s="73"/>
      <c r="P29" s="73"/>
      <c r="Q29" s="73"/>
      <c r="R29" s="73"/>
      <c r="S29" s="73"/>
    </row>
    <row r="30" spans="1:19" ht="13.5">
      <c r="A30" s="55"/>
      <c r="B30" s="85"/>
      <c r="C30" s="85"/>
      <c r="D30" s="85"/>
      <c r="E30" s="85"/>
      <c r="F30" s="85"/>
      <c r="G30" s="85"/>
      <c r="H30" s="85"/>
      <c r="I30" s="85"/>
      <c r="J30" s="85"/>
      <c r="K30" s="85"/>
      <c r="L30" s="85"/>
      <c r="M30" s="85"/>
      <c r="N30" s="85"/>
      <c r="O30" s="73"/>
      <c r="P30" s="73"/>
      <c r="Q30" s="73"/>
      <c r="R30" s="73"/>
      <c r="S30" s="73"/>
    </row>
    <row r="31" spans="2:19" ht="13.5">
      <c r="B31" s="57"/>
      <c r="C31" s="57"/>
      <c r="D31" s="57"/>
      <c r="E31" s="57"/>
      <c r="F31" s="57"/>
      <c r="G31" s="57"/>
      <c r="H31" s="57"/>
      <c r="I31" s="57"/>
      <c r="J31" s="57"/>
      <c r="K31" s="57"/>
      <c r="L31" s="57"/>
      <c r="M31" s="57"/>
      <c r="N31" s="57"/>
      <c r="O31" s="57"/>
      <c r="P31" s="57"/>
      <c r="Q31" s="57"/>
      <c r="R31" s="57"/>
      <c r="S31" s="57"/>
    </row>
  </sheetData>
  <sheetProtection/>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dataValidations count="1">
    <dataValidation type="list" allowBlank="1" showInputMessage="1" sqref="G18:R18">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W33"/>
  <sheetViews>
    <sheetView showZeros="0" view="pageBreakPreview" zoomScale="70" zoomScaleNormal="90" zoomScaleSheetLayoutView="70" workbookViewId="0" topLeftCell="A7">
      <selection activeCell="A1" sqref="A1"/>
    </sheetView>
  </sheetViews>
  <sheetFormatPr defaultColWidth="9.140625" defaultRowHeight="15"/>
  <cols>
    <col min="1" max="1" width="5.00390625" style="56" customWidth="1"/>
    <col min="2" max="18" width="9.00390625" style="56" customWidth="1"/>
    <col min="19" max="19" width="10.7109375" style="56" customWidth="1"/>
    <col min="20"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1" ht="18.75" customHeight="1">
      <c r="A6" s="67"/>
      <c r="B6" s="97" t="s">
        <v>99</v>
      </c>
      <c r="C6" s="76"/>
      <c r="D6" s="76"/>
      <c r="E6" s="76"/>
      <c r="F6" s="76"/>
      <c r="G6" s="76"/>
      <c r="H6" s="76"/>
      <c r="I6" s="76"/>
      <c r="J6" s="76"/>
      <c r="K6" s="76"/>
      <c r="L6" s="76"/>
      <c r="M6"/>
      <c r="N6"/>
      <c r="O6"/>
      <c r="P6"/>
      <c r="Q6"/>
      <c r="R6"/>
      <c r="T6" s="77"/>
      <c r="U6" s="77"/>
    </row>
    <row r="7" spans="1:21" ht="13.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1" ht="13.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1"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1"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1"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1"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1"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1"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1"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aca="true" t="shared" si="0" ref="H19:R19">$F$9*H9+$F$11*H11+$F$10*H10+$F$12*H12+$F$13*H13+$F$14*H14+$F$15*H15+$F$16*H16+$F$17*H17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aca="true" t="shared" si="1" ref="H21:R2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f>IF(S22&lt;1,"",S21/S22)</f>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19" ht="13.5">
      <c r="A25" s="55"/>
      <c r="B25" s="85"/>
      <c r="C25" s="85"/>
      <c r="D25" s="85"/>
      <c r="E25" s="85"/>
      <c r="F25" s="85"/>
      <c r="G25" s="85"/>
      <c r="H25" s="85"/>
      <c r="I25" s="85"/>
      <c r="J25" s="85"/>
      <c r="K25" s="85"/>
      <c r="L25" s="85"/>
      <c r="M25" s="85"/>
      <c r="N25" s="85"/>
      <c r="O25" s="73"/>
      <c r="P25" s="73"/>
      <c r="Q25" s="73"/>
      <c r="R25" s="73"/>
      <c r="S25" s="73"/>
    </row>
    <row r="26" spans="1:19" ht="14.25">
      <c r="A26" s="55"/>
      <c r="B26" s="97" t="s">
        <v>85</v>
      </c>
      <c r="C26" s="85"/>
      <c r="D26" s="85"/>
      <c r="E26" s="85"/>
      <c r="F26" s="85"/>
      <c r="G26" s="85"/>
      <c r="H26" s="85"/>
      <c r="I26" s="85"/>
      <c r="J26" s="85"/>
      <c r="K26" s="85"/>
      <c r="L26" s="85"/>
      <c r="M26" s="85"/>
      <c r="N26" s="85"/>
      <c r="O26" s="73"/>
      <c r="P26" s="73"/>
      <c r="Q26" s="73"/>
      <c r="R26" s="73"/>
      <c r="S26" s="73"/>
    </row>
    <row r="27" spans="1:19" ht="6" customHeight="1" thickBot="1">
      <c r="A27" s="55"/>
      <c r="B27" s="85"/>
      <c r="C27" s="85"/>
      <c r="D27" s="85"/>
      <c r="E27" s="85"/>
      <c r="F27" s="85"/>
      <c r="G27" s="85"/>
      <c r="H27" s="85"/>
      <c r="I27" s="85"/>
      <c r="J27" s="85"/>
      <c r="K27" s="85"/>
      <c r="L27" s="85"/>
      <c r="M27" s="85"/>
      <c r="N27" s="85"/>
      <c r="O27" s="73"/>
      <c r="P27" s="73"/>
      <c r="Q27" s="73"/>
      <c r="R27" s="73"/>
      <c r="S27" s="73"/>
    </row>
    <row r="28" spans="1:19" ht="13.5" customHeight="1">
      <c r="A28" s="55"/>
      <c r="B28" s="228" t="s">
        <v>120</v>
      </c>
      <c r="C28" s="229"/>
      <c r="D28" s="85"/>
      <c r="E28" s="85"/>
      <c r="F28" s="85"/>
      <c r="G28" s="232" t="s">
        <v>121</v>
      </c>
      <c r="H28" s="233"/>
      <c r="I28" s="85"/>
      <c r="J28" s="234" t="s">
        <v>123</v>
      </c>
      <c r="K28" s="235"/>
      <c r="M28" s="85"/>
      <c r="N28" s="85"/>
      <c r="O28" s="73"/>
      <c r="P28" s="73"/>
      <c r="Q28" s="73"/>
      <c r="R28" s="73"/>
      <c r="S28" s="73"/>
    </row>
    <row r="29" spans="1:19"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19" ht="71.25" customHeight="1">
      <c r="A30" s="55"/>
      <c r="B30" s="186" t="s">
        <v>125</v>
      </c>
      <c r="C30" s="186"/>
      <c r="D30" s="186"/>
      <c r="E30" s="186"/>
      <c r="F30" s="186"/>
      <c r="G30" s="186"/>
      <c r="H30" s="186"/>
      <c r="I30" s="186"/>
      <c r="J30" s="186"/>
      <c r="K30" s="186"/>
      <c r="L30" s="186"/>
      <c r="M30" s="186"/>
      <c r="N30" s="186"/>
      <c r="O30" s="186"/>
      <c r="P30" s="186"/>
      <c r="Q30" s="186"/>
      <c r="R30" s="186"/>
      <c r="S30" s="186"/>
    </row>
    <row r="31" spans="1:19" ht="13.5">
      <c r="A31" s="55"/>
      <c r="B31" s="85"/>
      <c r="C31" s="85"/>
      <c r="D31" s="85"/>
      <c r="E31" s="85"/>
      <c r="F31" s="85"/>
      <c r="G31" s="85"/>
      <c r="H31" s="85"/>
      <c r="I31" s="85"/>
      <c r="J31" s="85"/>
      <c r="K31" s="85"/>
      <c r="L31" s="85"/>
      <c r="M31" s="85"/>
      <c r="N31" s="85"/>
      <c r="O31" s="73"/>
      <c r="P31" s="73"/>
      <c r="Q31" s="73"/>
      <c r="R31" s="73"/>
      <c r="S31" s="73"/>
    </row>
    <row r="32" spans="1:19" ht="13.5">
      <c r="A32" s="55"/>
      <c r="B32" s="85"/>
      <c r="C32" s="85"/>
      <c r="D32" s="85"/>
      <c r="E32" s="85"/>
      <c r="F32" s="85"/>
      <c r="G32" s="85"/>
      <c r="H32" s="85"/>
      <c r="I32" s="85"/>
      <c r="J32" s="85"/>
      <c r="K32" s="85"/>
      <c r="L32" s="85"/>
      <c r="M32" s="85"/>
      <c r="N32" s="85"/>
      <c r="O32" s="73"/>
      <c r="P32" s="73"/>
      <c r="Q32" s="73"/>
      <c r="R32" s="73"/>
      <c r="S32" s="73"/>
    </row>
    <row r="33" spans="2:19" ht="13.5">
      <c r="B33" s="57"/>
      <c r="C33" s="57"/>
      <c r="D33" s="57"/>
      <c r="E33" s="57"/>
      <c r="F33" s="57"/>
      <c r="G33" s="57"/>
      <c r="H33" s="57"/>
      <c r="I33" s="57"/>
      <c r="J33" s="57"/>
      <c r="K33" s="57"/>
      <c r="L33" s="57"/>
      <c r="M33" s="57"/>
      <c r="N33" s="57"/>
      <c r="O33" s="57"/>
      <c r="P33" s="57"/>
      <c r="Q33" s="57"/>
      <c r="R33" s="57"/>
      <c r="S33" s="57"/>
    </row>
  </sheetData>
  <sheetProtection/>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dataValidations count="1">
    <dataValidation type="list" allowBlank="1" showInputMessage="1" sqref="G20:R20">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諏訪＿雅則（介護事業指定係）</dc:creator>
  <cp:keywords/>
  <dc:description/>
  <cp:lastModifiedBy>hokkaido</cp:lastModifiedBy>
  <cp:lastPrinted>2021-03-16T08:23:39Z</cp:lastPrinted>
  <dcterms:created xsi:type="dcterms:W3CDTF">2021-01-23T15:32:15Z</dcterms:created>
  <dcterms:modified xsi:type="dcterms:W3CDTF">2021-03-19T00:36:44Z</dcterms:modified>
  <cp:category/>
  <cp:version/>
  <cp:contentType/>
  <cp:contentStatus/>
</cp:coreProperties>
</file>