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00" windowWidth="15360" windowHeight="8985" tabRatio="936"/>
  </bookViews>
  <sheets>
    <sheet name="グループホーム★時間★" sheetId="17" r:id="rId1"/>
    <sheet name="グループホーム★時間★介護従業者10人以上" sheetId="21" r:id="rId2"/>
    <sheet name="グループホーム★時間★記載例" sheetId="20" r:id="rId3"/>
    <sheet name="常勤換算の考え方" sheetId="19" r:id="rId4"/>
  </sheets>
  <definedNames>
    <definedName name="_xlnm.Print_Area" localSheetId="0">グループホーム★時間★!$A$1:$AJ$66</definedName>
    <definedName name="_xlnm.Print_Area" localSheetId="1">グループホーム★時間★介護従業者10人以上!$A$1:$AJ$74</definedName>
    <definedName name="_xlnm.Print_Area" localSheetId="2">グループホーム★時間★記載例!$A$1:$AJ$66</definedName>
  </definedNames>
  <calcPr calcId="145621"/>
</workbook>
</file>

<file path=xl/calcChain.xml><?xml version="1.0" encoding="utf-8"?>
<calcChain xmlns="http://schemas.openxmlformats.org/spreadsheetml/2006/main">
  <c r="AL47" i="21" l="1"/>
  <c r="AH29" i="21"/>
  <c r="AG42" i="21"/>
  <c r="AG43" i="21"/>
  <c r="AF42" i="21"/>
  <c r="AE42" i="21"/>
  <c r="AD42" i="21"/>
  <c r="AC42" i="21"/>
  <c r="AB42" i="21"/>
  <c r="AA42" i="21"/>
  <c r="Z42" i="21"/>
  <c r="Y42" i="21"/>
  <c r="X42" i="21"/>
  <c r="W42" i="21"/>
  <c r="V42" i="21"/>
  <c r="U42" i="21"/>
  <c r="T42" i="21"/>
  <c r="S42" i="21"/>
  <c r="R42" i="21"/>
  <c r="Q42" i="21"/>
  <c r="P42" i="21"/>
  <c r="O42" i="21"/>
  <c r="N42" i="21"/>
  <c r="M42" i="21"/>
  <c r="L42" i="21"/>
  <c r="K42" i="21"/>
  <c r="J42" i="21"/>
  <c r="I42" i="21"/>
  <c r="H42" i="21"/>
  <c r="G42" i="21"/>
  <c r="F42" i="21"/>
  <c r="AH36" i="21"/>
  <c r="AH35" i="21"/>
  <c r="AI35" i="21"/>
  <c r="AH34" i="21"/>
  <c r="AH33" i="21"/>
  <c r="AI33" i="21"/>
  <c r="AH32" i="21"/>
  <c r="AH31" i="21"/>
  <c r="AI31" i="21"/>
  <c r="AH30" i="21"/>
  <c r="AI29" i="21"/>
  <c r="AH11" i="21"/>
  <c r="AI11" i="21"/>
  <c r="AJ11" i="21"/>
  <c r="AH12" i="21"/>
  <c r="AI12" i="21"/>
  <c r="AJ12" i="21"/>
  <c r="AH13" i="21"/>
  <c r="AI13" i="21"/>
  <c r="AJ13" i="21"/>
  <c r="AH14" i="21"/>
  <c r="AI14" i="21"/>
  <c r="AJ14" i="21"/>
  <c r="AH15" i="21"/>
  <c r="AI15" i="21"/>
  <c r="AH16" i="21"/>
  <c r="AH17" i="21"/>
  <c r="AI17" i="21"/>
  <c r="AH18" i="21"/>
  <c r="AH19" i="21"/>
  <c r="AI19" i="21"/>
  <c r="AH20" i="21"/>
  <c r="AH21" i="21"/>
  <c r="AI21" i="21"/>
  <c r="AH22" i="21"/>
  <c r="AH23" i="21"/>
  <c r="AI23" i="21"/>
  <c r="AH24" i="21"/>
  <c r="AH25" i="21"/>
  <c r="AI25" i="21"/>
  <c r="AH26" i="21"/>
  <c r="AH27" i="21"/>
  <c r="AI27" i="21"/>
  <c r="AH28" i="21"/>
  <c r="AH37" i="21"/>
  <c r="AI37" i="21"/>
  <c r="AH38" i="21"/>
  <c r="AH39" i="21"/>
  <c r="AI39" i="21"/>
  <c r="AH40" i="21"/>
  <c r="F41" i="21"/>
  <c r="G41" i="21"/>
  <c r="H41" i="21"/>
  <c r="I41" i="21"/>
  <c r="J41" i="21"/>
  <c r="K41" i="21"/>
  <c r="L41" i="21"/>
  <c r="M41" i="21"/>
  <c r="N41" i="21"/>
  <c r="O41" i="21"/>
  <c r="P41" i="21"/>
  <c r="Q41" i="21"/>
  <c r="R41" i="21"/>
  <c r="S41" i="21"/>
  <c r="T41" i="21"/>
  <c r="U41" i="21"/>
  <c r="V41" i="21"/>
  <c r="W41" i="21"/>
  <c r="X41" i="21"/>
  <c r="Y41" i="21"/>
  <c r="Z41" i="21"/>
  <c r="AA41" i="21"/>
  <c r="AB41" i="21"/>
  <c r="AC41" i="21"/>
  <c r="AD41" i="21"/>
  <c r="AE41" i="21"/>
  <c r="AF41" i="21"/>
  <c r="AG41" i="21"/>
  <c r="AH42" i="21"/>
  <c r="F43" i="21"/>
  <c r="AJ43" i="21"/>
  <c r="H44" i="21"/>
  <c r="H45" i="21"/>
  <c r="J44" i="21"/>
  <c r="J45" i="21"/>
  <c r="L44" i="21"/>
  <c r="L45" i="21"/>
  <c r="N44" i="21"/>
  <c r="N45" i="21"/>
  <c r="P44" i="21"/>
  <c r="P45" i="21"/>
  <c r="R44" i="21"/>
  <c r="R45" i="21"/>
  <c r="T44" i="21"/>
  <c r="T45" i="21"/>
  <c r="V44" i="21"/>
  <c r="V45" i="21"/>
  <c r="X44" i="21"/>
  <c r="X45" i="21"/>
  <c r="Z44" i="21"/>
  <c r="Z45" i="21"/>
  <c r="AB44" i="21"/>
  <c r="AB45" i="21"/>
  <c r="AD44" i="21"/>
  <c r="AD45" i="21"/>
  <c r="AF44" i="21"/>
  <c r="AF45" i="21"/>
  <c r="AL49" i="21"/>
  <c r="AD43" i="21"/>
  <c r="AD46" i="21"/>
  <c r="AH22" i="20"/>
  <c r="AH21" i="20"/>
  <c r="AH11" i="20"/>
  <c r="AL39" i="20"/>
  <c r="AI21" i="20"/>
  <c r="AH12" i="20"/>
  <c r="AI12" i="20"/>
  <c r="AJ12" i="20"/>
  <c r="AH13" i="20"/>
  <c r="AI13" i="20"/>
  <c r="AJ13" i="20"/>
  <c r="AH14" i="20"/>
  <c r="AI14" i="20"/>
  <c r="AJ14" i="20"/>
  <c r="AH15" i="20"/>
  <c r="AH16" i="20"/>
  <c r="AI15" i="20"/>
  <c r="AI19" i="20"/>
  <c r="AH25" i="20"/>
  <c r="AH26" i="20"/>
  <c r="AI25" i="20"/>
  <c r="AH27" i="20"/>
  <c r="AH28" i="20"/>
  <c r="AI27" i="20"/>
  <c r="AH29" i="20"/>
  <c r="AH30" i="20"/>
  <c r="AI29" i="20"/>
  <c r="AH31" i="20"/>
  <c r="AH32" i="20"/>
  <c r="AI31" i="20"/>
  <c r="AH17" i="20"/>
  <c r="AH18" i="20"/>
  <c r="AH19" i="20"/>
  <c r="AH20" i="20"/>
  <c r="AH23" i="20"/>
  <c r="AH24"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F34" i="20"/>
  <c r="G34" i="20"/>
  <c r="H34" i="20"/>
  <c r="I34" i="20"/>
  <c r="J34" i="20"/>
  <c r="K34" i="20"/>
  <c r="L34" i="20"/>
  <c r="M34" i="20"/>
  <c r="N34" i="20"/>
  <c r="O34" i="20"/>
  <c r="P34" i="20"/>
  <c r="Q34" i="20"/>
  <c r="R34" i="20"/>
  <c r="S34" i="20"/>
  <c r="T34" i="20"/>
  <c r="U34" i="20"/>
  <c r="V34" i="20"/>
  <c r="W34" i="20"/>
  <c r="X34" i="20"/>
  <c r="Y34" i="20"/>
  <c r="Z34" i="20"/>
  <c r="AA34" i="20"/>
  <c r="AB34" i="20"/>
  <c r="AC34" i="20"/>
  <c r="AD34" i="20"/>
  <c r="AE34" i="20"/>
  <c r="AF34" i="20"/>
  <c r="AG34" i="20"/>
  <c r="AH34" i="20"/>
  <c r="AL41" i="20"/>
  <c r="F35" i="20"/>
  <c r="F38" i="20"/>
  <c r="G35" i="20"/>
  <c r="H35" i="20"/>
  <c r="H38" i="20"/>
  <c r="I35" i="20"/>
  <c r="J35" i="20"/>
  <c r="J38" i="20"/>
  <c r="K35" i="20"/>
  <c r="L35" i="20"/>
  <c r="L38" i="20"/>
  <c r="M35" i="20"/>
  <c r="N35" i="20"/>
  <c r="N38" i="20"/>
  <c r="O35" i="20"/>
  <c r="P35" i="20"/>
  <c r="P38" i="20"/>
  <c r="Q35" i="20"/>
  <c r="R35" i="20"/>
  <c r="R38" i="20"/>
  <c r="S35" i="20"/>
  <c r="T35" i="20"/>
  <c r="T38" i="20"/>
  <c r="U35" i="20"/>
  <c r="V35" i="20"/>
  <c r="V38" i="20"/>
  <c r="W35" i="20"/>
  <c r="X35" i="20"/>
  <c r="X38" i="20"/>
  <c r="Y35" i="20"/>
  <c r="Z35" i="20"/>
  <c r="Z38" i="20"/>
  <c r="AA35" i="20"/>
  <c r="AB35" i="20"/>
  <c r="AB38" i="20"/>
  <c r="AC35" i="20"/>
  <c r="AD35" i="20"/>
  <c r="AD38" i="20"/>
  <c r="AE35" i="20"/>
  <c r="AF35" i="20"/>
  <c r="AF38" i="20"/>
  <c r="AG35" i="20"/>
  <c r="AJ35" i="20"/>
  <c r="F36" i="20"/>
  <c r="G36" i="20"/>
  <c r="H36" i="20"/>
  <c r="I36" i="20"/>
  <c r="I37" i="20"/>
  <c r="J36" i="20"/>
  <c r="K36" i="20"/>
  <c r="K37" i="20"/>
  <c r="L36" i="20"/>
  <c r="M36" i="20"/>
  <c r="M37" i="20"/>
  <c r="N36" i="20"/>
  <c r="O36" i="20"/>
  <c r="P36" i="20"/>
  <c r="Q36" i="20"/>
  <c r="R36" i="20"/>
  <c r="S36" i="20"/>
  <c r="T36" i="20"/>
  <c r="U36" i="20"/>
  <c r="V36" i="20"/>
  <c r="W36" i="20"/>
  <c r="X36" i="20"/>
  <c r="Y36" i="20"/>
  <c r="Z36" i="20"/>
  <c r="AA36" i="20"/>
  <c r="AB36" i="20"/>
  <c r="AC36" i="20"/>
  <c r="AD36" i="20"/>
  <c r="AE36" i="20"/>
  <c r="AF36" i="20"/>
  <c r="AG36" i="20"/>
  <c r="F37" i="20"/>
  <c r="H37" i="20"/>
  <c r="J37" i="20"/>
  <c r="L37" i="20"/>
  <c r="N37" i="20"/>
  <c r="O37" i="20"/>
  <c r="P37" i="20"/>
  <c r="Q37" i="20"/>
  <c r="R37" i="20"/>
  <c r="S37" i="20"/>
  <c r="T37" i="20"/>
  <c r="U37" i="20"/>
  <c r="V37" i="20"/>
  <c r="W37" i="20"/>
  <c r="X37" i="20"/>
  <c r="Y37" i="20"/>
  <c r="Z37" i="20"/>
  <c r="AA37" i="20"/>
  <c r="AB37" i="20"/>
  <c r="AC37" i="20"/>
  <c r="AD37" i="20"/>
  <c r="AE37" i="20"/>
  <c r="AF37" i="20"/>
  <c r="AG37" i="20"/>
  <c r="I38" i="20"/>
  <c r="K38" i="20"/>
  <c r="M38" i="20"/>
  <c r="O38" i="20"/>
  <c r="Q38" i="20"/>
  <c r="S38" i="20"/>
  <c r="U38" i="20"/>
  <c r="W38" i="20"/>
  <c r="Y38" i="20"/>
  <c r="AA38" i="20"/>
  <c r="AC38" i="20"/>
  <c r="AE38" i="20"/>
  <c r="AG38" i="20"/>
  <c r="AI49" i="20"/>
  <c r="AH11" i="17"/>
  <c r="AL39" i="17"/>
  <c r="AI11" i="17"/>
  <c r="AJ11" i="17"/>
  <c r="AH12" i="17"/>
  <c r="AI12" i="17"/>
  <c r="AJ12" i="17"/>
  <c r="AH13" i="17"/>
  <c r="AI13" i="17"/>
  <c r="AJ13" i="17"/>
  <c r="AH14" i="17"/>
  <c r="AI14" i="17"/>
  <c r="AJ14" i="17"/>
  <c r="AH15" i="17"/>
  <c r="AH16" i="17"/>
  <c r="AI15" i="17"/>
  <c r="AH17" i="17"/>
  <c r="AH18" i="17"/>
  <c r="AI17" i="17"/>
  <c r="AH19" i="17"/>
  <c r="AH20" i="17"/>
  <c r="AI19" i="17"/>
  <c r="AH21" i="17"/>
  <c r="AH22" i="17"/>
  <c r="AI21" i="17"/>
  <c r="AH23" i="17"/>
  <c r="AH24" i="17"/>
  <c r="AI23" i="17"/>
  <c r="AH25" i="17"/>
  <c r="AI25" i="17"/>
  <c r="AH26" i="17"/>
  <c r="AH27" i="17"/>
  <c r="AH28" i="17"/>
  <c r="AI27" i="17"/>
  <c r="AH29" i="17"/>
  <c r="AI29" i="17"/>
  <c r="AH30" i="17"/>
  <c r="AH31" i="17"/>
  <c r="AH32" i="17"/>
  <c r="AI31" i="17"/>
  <c r="F33" i="17"/>
  <c r="G33" i="17"/>
  <c r="H33" i="17"/>
  <c r="I33" i="17"/>
  <c r="J33" i="17"/>
  <c r="K33" i="17"/>
  <c r="L33" i="17"/>
  <c r="M33" i="17"/>
  <c r="N33" i="17"/>
  <c r="O33" i="17"/>
  <c r="P33" i="17"/>
  <c r="Q33" i="17"/>
  <c r="R33" i="17"/>
  <c r="S33" i="17"/>
  <c r="T33" i="17"/>
  <c r="U33" i="17"/>
  <c r="V33" i="17"/>
  <c r="W33" i="17"/>
  <c r="X33" i="17"/>
  <c r="Y33" i="17"/>
  <c r="Z33" i="17"/>
  <c r="AA33" i="17"/>
  <c r="AB33" i="17"/>
  <c r="AC33" i="17"/>
  <c r="AD33" i="17"/>
  <c r="AE33" i="17"/>
  <c r="AF33" i="17"/>
  <c r="AG33" i="17"/>
  <c r="F34" i="17"/>
  <c r="G34" i="17"/>
  <c r="H34" i="17"/>
  <c r="I34" i="17"/>
  <c r="J34" i="17"/>
  <c r="K34" i="17"/>
  <c r="L34" i="17"/>
  <c r="M34" i="17"/>
  <c r="N34" i="17"/>
  <c r="O34" i="17"/>
  <c r="P34" i="17"/>
  <c r="Q34" i="17"/>
  <c r="R34" i="17"/>
  <c r="S34" i="17"/>
  <c r="T34" i="17"/>
  <c r="U34" i="17"/>
  <c r="V34" i="17"/>
  <c r="W34" i="17"/>
  <c r="X34" i="17"/>
  <c r="Y34" i="17"/>
  <c r="Z34" i="17"/>
  <c r="AA34" i="17"/>
  <c r="AB34" i="17"/>
  <c r="AC34" i="17"/>
  <c r="AD34" i="17"/>
  <c r="AE34" i="17"/>
  <c r="AF34" i="17"/>
  <c r="AG34" i="17"/>
  <c r="AH34" i="17"/>
  <c r="AL41" i="17"/>
  <c r="F35" i="17"/>
  <c r="G35" i="17"/>
  <c r="H35" i="17"/>
  <c r="I35" i="17"/>
  <c r="J35" i="17"/>
  <c r="K35" i="17"/>
  <c r="L35" i="17"/>
  <c r="M35" i="17"/>
  <c r="N35" i="17"/>
  <c r="O35" i="17"/>
  <c r="P35" i="17"/>
  <c r="Q35" i="17"/>
  <c r="R35" i="17"/>
  <c r="S35" i="17"/>
  <c r="T35" i="17"/>
  <c r="U35" i="17"/>
  <c r="V35" i="17"/>
  <c r="W35" i="17"/>
  <c r="X35" i="17"/>
  <c r="Y35" i="17"/>
  <c r="Z35" i="17"/>
  <c r="AA35" i="17"/>
  <c r="AB35" i="17"/>
  <c r="AC35" i="17"/>
  <c r="AD35" i="17"/>
  <c r="AE35" i="17"/>
  <c r="AF35" i="17"/>
  <c r="AG35" i="17"/>
  <c r="AJ35" i="17"/>
  <c r="F36" i="17"/>
  <c r="G36" i="17"/>
  <c r="AH36" i="17"/>
  <c r="H36" i="17"/>
  <c r="I36" i="17"/>
  <c r="I37" i="17"/>
  <c r="I38" i="17"/>
  <c r="J36" i="17"/>
  <c r="K36" i="17"/>
  <c r="K37" i="17"/>
  <c r="K38" i="17"/>
  <c r="L36" i="17"/>
  <c r="M36" i="17"/>
  <c r="M37" i="17"/>
  <c r="M38" i="17"/>
  <c r="N36" i="17"/>
  <c r="O36" i="17"/>
  <c r="O37" i="17"/>
  <c r="O38" i="17"/>
  <c r="P36" i="17"/>
  <c r="Q36" i="17"/>
  <c r="Q37" i="17"/>
  <c r="Q38" i="17"/>
  <c r="R36" i="17"/>
  <c r="S36" i="17"/>
  <c r="S37" i="17"/>
  <c r="S38" i="17"/>
  <c r="T36" i="17"/>
  <c r="U36" i="17"/>
  <c r="U37" i="17"/>
  <c r="U38" i="17"/>
  <c r="V36" i="17"/>
  <c r="W36" i="17"/>
  <c r="W37" i="17"/>
  <c r="W38" i="17"/>
  <c r="X36" i="17"/>
  <c r="Y36" i="17"/>
  <c r="Y37" i="17"/>
  <c r="Y38" i="17"/>
  <c r="Z36" i="17"/>
  <c r="AA36" i="17"/>
  <c r="AA37" i="17"/>
  <c r="AA38" i="17"/>
  <c r="AB36" i="17"/>
  <c r="AC36" i="17"/>
  <c r="AC37" i="17"/>
  <c r="AC38" i="17"/>
  <c r="AD36" i="17"/>
  <c r="AE36" i="17"/>
  <c r="AE37" i="17"/>
  <c r="AE38" i="17"/>
  <c r="AF36" i="17"/>
  <c r="AG36" i="17"/>
  <c r="AG37" i="17"/>
  <c r="AG38" i="17"/>
  <c r="F37" i="17"/>
  <c r="H37" i="17"/>
  <c r="J37" i="17"/>
  <c r="L37" i="17"/>
  <c r="N37" i="17"/>
  <c r="P37" i="17"/>
  <c r="R37" i="17"/>
  <c r="T37" i="17"/>
  <c r="V37" i="17"/>
  <c r="X37" i="17"/>
  <c r="Z37" i="17"/>
  <c r="AB37" i="17"/>
  <c r="AD37" i="17"/>
  <c r="AF37" i="17"/>
  <c r="F38" i="17"/>
  <c r="H38" i="17"/>
  <c r="J38" i="17"/>
  <c r="L38" i="17"/>
  <c r="N38" i="17"/>
  <c r="P38" i="17"/>
  <c r="R38" i="17"/>
  <c r="T38" i="17"/>
  <c r="V38" i="17"/>
  <c r="X38" i="17"/>
  <c r="Z38" i="17"/>
  <c r="AB38" i="17"/>
  <c r="AD38" i="17"/>
  <c r="AF38" i="17"/>
  <c r="AI33" i="17"/>
  <c r="AJ15" i="17"/>
  <c r="AH36" i="20"/>
  <c r="G37" i="20"/>
  <c r="G38" i="20"/>
  <c r="AI41" i="21"/>
  <c r="AJ15" i="21"/>
  <c r="G37" i="17"/>
  <c r="G38" i="17"/>
  <c r="AI23" i="20"/>
  <c r="AI17" i="20"/>
  <c r="AI33" i="20"/>
  <c r="AJ15" i="20"/>
  <c r="AI11" i="20"/>
  <c r="AJ11" i="20"/>
  <c r="AG44" i="21"/>
  <c r="AG45" i="21"/>
  <c r="AG46" i="21"/>
  <c r="AE44" i="21"/>
  <c r="AE45" i="21"/>
  <c r="AC44" i="21"/>
  <c r="AC45" i="21"/>
  <c r="AA44" i="21"/>
  <c r="AA45" i="21"/>
  <c r="Y44" i="21"/>
  <c r="Y45" i="21"/>
  <c r="W44" i="21"/>
  <c r="W45" i="21"/>
  <c r="U44" i="21"/>
  <c r="U45" i="21"/>
  <c r="S44" i="21"/>
  <c r="S45" i="21"/>
  <c r="Q44" i="21"/>
  <c r="Q45" i="21"/>
  <c r="O44" i="21"/>
  <c r="O45" i="21"/>
  <c r="M44" i="21"/>
  <c r="M45" i="21"/>
  <c r="K44" i="21"/>
  <c r="K45" i="21"/>
  <c r="I44" i="21"/>
  <c r="I45" i="21"/>
  <c r="G44" i="21"/>
  <c r="G45" i="21"/>
  <c r="AF43" i="21"/>
  <c r="AF46" i="21"/>
  <c r="G43" i="21"/>
  <c r="G46" i="21"/>
  <c r="I43" i="21"/>
  <c r="I46" i="21"/>
  <c r="K43" i="21"/>
  <c r="K46" i="21"/>
  <c r="M43" i="21"/>
  <c r="M46" i="21"/>
  <c r="O43" i="21"/>
  <c r="O46" i="21"/>
  <c r="Q43" i="21"/>
  <c r="Q46" i="21"/>
  <c r="S43" i="21"/>
  <c r="S46" i="21"/>
  <c r="U43" i="21"/>
  <c r="U46" i="21"/>
  <c r="W43" i="21"/>
  <c r="W46" i="21"/>
  <c r="Y43" i="21"/>
  <c r="Y46" i="21"/>
  <c r="AA43" i="21"/>
  <c r="AA46" i="21"/>
  <c r="AC43" i="21"/>
  <c r="AC46" i="21"/>
  <c r="AE43" i="21"/>
  <c r="AE46" i="21"/>
  <c r="F44" i="21"/>
  <c r="H43" i="21"/>
  <c r="H46" i="21"/>
  <c r="J43" i="21"/>
  <c r="J46" i="21"/>
  <c r="L43" i="21"/>
  <c r="L46" i="21"/>
  <c r="N43" i="21"/>
  <c r="N46" i="21"/>
  <c r="P43" i="21"/>
  <c r="P46" i="21"/>
  <c r="R43" i="21"/>
  <c r="R46" i="21"/>
  <c r="T43" i="21"/>
  <c r="T46" i="21"/>
  <c r="V43" i="21"/>
  <c r="V46" i="21"/>
  <c r="X43" i="21"/>
  <c r="X46" i="21"/>
  <c r="Z43" i="21"/>
  <c r="Z46" i="21"/>
  <c r="AB43" i="21"/>
  <c r="AB46" i="21"/>
  <c r="AH44" i="21"/>
  <c r="F45" i="21"/>
  <c r="F46" i="21"/>
</calcChain>
</file>

<file path=xl/comments1.xml><?xml version="1.0" encoding="utf-8"?>
<comments xmlns="http://schemas.openxmlformats.org/spreadsheetml/2006/main">
  <authors>
    <author>obi55385</author>
  </authors>
  <commentList>
    <comment ref="AI8"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11" authorId="0">
      <text>
        <r>
          <rPr>
            <sz val="10"/>
            <color indexed="81"/>
            <rFont val="ＭＳ Ｐゴシック"/>
            <family val="3"/>
            <charset val="128"/>
          </rPr>
          <t>備考２の区分を参照し、リストから選択してください。
正社員＝「常勤」、パート＝「非常勤」ではありません。</t>
        </r>
      </text>
    </comment>
    <comment ref="J11" authorId="0">
      <text>
        <r>
          <rPr>
            <sz val="10"/>
            <color indexed="81"/>
            <rFont val="ＭＳ Ｐゴシック"/>
            <family val="3"/>
            <charset val="128"/>
          </rPr>
          <t>勤務時間は休憩時間を除いた実労働時間で記載します。残業等、時間外労働分は除いてください。</t>
        </r>
      </text>
    </comment>
    <comment ref="G15" authorId="0">
      <text>
        <r>
          <rPr>
            <sz val="10"/>
            <color indexed="81"/>
            <rFont val="ＭＳ Ｐゴシック"/>
            <family val="3"/>
            <charset val="128"/>
          </rPr>
          <t>他職種と兼務する場合、介護従業者としての勤務時間を記入してください。</t>
        </r>
      </text>
    </comment>
    <comment ref="Q19"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t>
        </r>
      </text>
    </comment>
    <comment ref="M22" authorId="0">
      <text>
        <r>
          <rPr>
            <sz val="10"/>
            <color indexed="81"/>
            <rFont val="ＭＳ Ｐゴシック"/>
            <family val="3"/>
            <charset val="128"/>
          </rPr>
          <t>夜勤の場合は、利用者の生活時間帯と夜間等の時間帯に分けて記入してください。</t>
        </r>
      </text>
    </comment>
    <comment ref="F38" authorId="0">
      <text>
        <r>
          <rPr>
            <sz val="10"/>
            <color indexed="81"/>
            <rFont val="ＭＳ Ｐゴシック"/>
            <family val="3"/>
            <charset val="128"/>
          </rPr>
          <t>○の場合は、日中の人員基準を満たしています。×の場合は、満たしていませんので早急に勤務の体制を見直してください。</t>
        </r>
      </text>
    </comment>
    <comment ref="R41" authorId="0">
      <text>
        <r>
          <rPr>
            <sz val="10"/>
            <color indexed="81"/>
            <rFont val="ＭＳ Ｐゴシック"/>
            <family val="3"/>
            <charset val="128"/>
          </rPr>
          <t>勤務時間の基準となりますので、週の勤務時間（d）と１日の勤務時間（e）は必ず入力してください。</t>
        </r>
      </text>
    </comment>
    <comment ref="M43" authorId="0">
      <text>
        <r>
          <rPr>
            <sz val="10"/>
            <color indexed="81"/>
            <rFont val="ＭＳ Ｐゴシック"/>
            <family val="3"/>
            <charset val="128"/>
          </rPr>
          <t>事業所で定める時間を記入してください。</t>
        </r>
      </text>
    </comment>
  </commentList>
</comments>
</file>

<file path=xl/sharedStrings.xml><?xml version="1.0" encoding="utf-8"?>
<sst xmlns="http://schemas.openxmlformats.org/spreadsheetml/2006/main" count="429" uniqueCount="162">
  <si>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2"/>
  </si>
  <si>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2"/>
  </si>
  <si>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2"/>
  </si>
  <si>
    <t>　グループホームにおける、直接処遇職員の常勤換算の考え方如何。</t>
    <phoneticPr fontId="2"/>
  </si>
  <si>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2"/>
  </si>
  <si>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2"/>
  </si>
  <si>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2"/>
  </si>
  <si>
    <t>１．用語の定義</t>
    <rPh sb="2" eb="4">
      <t>ヨウゴ</t>
    </rPh>
    <rPh sb="5" eb="7">
      <t>テイギ</t>
    </rPh>
    <phoneticPr fontId="2"/>
  </si>
  <si>
    <t>（１）「常勤換算方法」</t>
    <rPh sb="4" eb="6">
      <t>ジョウキン</t>
    </rPh>
    <rPh sb="6" eb="8">
      <t>カンサン</t>
    </rPh>
    <rPh sb="8" eb="10">
      <t>ホウホウ</t>
    </rPh>
    <phoneticPr fontId="2"/>
  </si>
  <si>
    <t>（２）勤務延時間数</t>
    <rPh sb="3" eb="5">
      <t>キンム</t>
    </rPh>
    <rPh sb="5" eb="6">
      <t>ノ</t>
    </rPh>
    <rPh sb="6" eb="9">
      <t>ジカンスウ</t>
    </rPh>
    <phoneticPr fontId="2"/>
  </si>
  <si>
    <t>（３）常勤</t>
    <rPh sb="3" eb="5">
      <t>ジョウキン</t>
    </rPh>
    <phoneticPr fontId="2"/>
  </si>
  <si>
    <t>３．Q&amp;Aより</t>
    <phoneticPr fontId="2"/>
  </si>
  <si>
    <t>（　</t>
    <phoneticPr fontId="2"/>
  </si>
  <si>
    <t>サービス種類 （</t>
    <phoneticPr fontId="2"/>
  </si>
  <si>
    <t>）</t>
    <phoneticPr fontId="2"/>
  </si>
  <si>
    <t>）</t>
    <phoneticPr fontId="2"/>
  </si>
  <si>
    <t>第　　１　　週</t>
    <phoneticPr fontId="2"/>
  </si>
  <si>
    <t>第　　２　　週</t>
    <phoneticPr fontId="2"/>
  </si>
  <si>
    <t>第　　３　　週</t>
    <phoneticPr fontId="2"/>
  </si>
  <si>
    <t>第　　４　　週</t>
    <phoneticPr fontId="2"/>
  </si>
  <si>
    <t>＊</t>
    <phoneticPr fontId="7"/>
  </si>
  <si>
    <t>―</t>
    <phoneticPr fontId="2"/>
  </si>
  <si>
    <t>―</t>
    <phoneticPr fontId="2"/>
  </si>
  <si>
    <t>―</t>
    <phoneticPr fontId="7"/>
  </si>
  <si>
    <t>夜間及び深夜の時期帯</t>
    <phoneticPr fontId="10"/>
  </si>
  <si>
    <t>利用者の生活時間帯</t>
    <phoneticPr fontId="7"/>
  </si>
  <si>
    <t>利用者の生活時間帯</t>
    <phoneticPr fontId="7"/>
  </si>
  <si>
    <t>　</t>
    <phoneticPr fontId="2"/>
  </si>
  <si>
    <t>－</t>
    <phoneticPr fontId="7"/>
  </si>
  <si>
    <t>介護従業者における利用者の生活時間帯の勤務時間の計（ｱ）</t>
    <phoneticPr fontId="7"/>
  </si>
  <si>
    <t>―</t>
    <phoneticPr fontId="7"/>
  </si>
  <si>
    <t>常勤換算後の人数（ィ＝ｱ÷e）</t>
    <phoneticPr fontId="7"/>
  </si>
  <si>
    <t>―</t>
    <phoneticPr fontId="7"/>
  </si>
  <si>
    <t>常勤換算後の人数（ｴ＝ｳ÷e）</t>
    <phoneticPr fontId="7"/>
  </si>
  <si>
    <t>0</t>
    <phoneticPr fontId="7"/>
  </si>
  <si>
    <t>～</t>
    <phoneticPr fontId="7"/>
  </si>
  <si>
    <t>まで</t>
    <phoneticPr fontId="7"/>
  </si>
  <si>
    <t>帯広太郎</t>
    <rPh sb="0" eb="2">
      <t>オビヒロ</t>
    </rPh>
    <rPh sb="2" eb="4">
      <t>タロウ</t>
    </rPh>
    <phoneticPr fontId="7"/>
  </si>
  <si>
    <t>南町花子</t>
    <rPh sb="0" eb="2">
      <t>ミナミマチ</t>
    </rPh>
    <rPh sb="2" eb="4">
      <t>ハナコ</t>
    </rPh>
    <phoneticPr fontId="7"/>
  </si>
  <si>
    <t>C</t>
  </si>
  <si>
    <t>0</t>
    <phoneticPr fontId="7"/>
  </si>
  <si>
    <t>休</t>
    <rPh sb="0" eb="1">
      <t>ヤス</t>
    </rPh>
    <phoneticPr fontId="7"/>
  </si>
  <si>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t>
    </r>
    <rPh sb="13" eb="14">
      <t>シュウ</t>
    </rPh>
    <phoneticPr fontId="7"/>
  </si>
  <si>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t>
    </r>
    <rPh sb="13" eb="14">
      <t>ヒ</t>
    </rPh>
    <phoneticPr fontId="7"/>
  </si>
  <si>
    <r>
      <t>　　　</t>
    </r>
    <r>
      <rPr>
        <b/>
        <u/>
        <sz val="12"/>
        <color indexed="12"/>
        <rFont val="ＭＳ Ｐゴシック"/>
        <family val="3"/>
        <charset val="128"/>
      </rPr>
      <t>　[就業規則等で定められた１日あたりの勤務時間]：</t>
    </r>
    <phoneticPr fontId="7"/>
  </si>
  <si>
    <t>　　　　[就業規則等で定められた１週あたりの勤務時間]：</t>
    <phoneticPr fontId="7"/>
  </si>
  <si>
    <r>
      <t>　5　</t>
    </r>
    <r>
      <rPr>
        <b/>
        <u/>
        <sz val="13"/>
        <rFont val="ＭＳ Ｐゴシック"/>
        <family val="3"/>
        <charset val="128"/>
      </rPr>
      <t>介護従業者の常勤換算後の人数は、「利用者の生活時間帯」と「夜間及び深夜の時間帯」の勤務時間を合計した時間数をもとに計算してください。</t>
    </r>
    <rPh sb="3" eb="5">
      <t>カイゴ</t>
    </rPh>
    <rPh sb="5" eb="8">
      <t>ジュウギョウシャ</t>
    </rPh>
    <rPh sb="9" eb="11">
      <t>ジョウキン</t>
    </rPh>
    <rPh sb="11" eb="13">
      <t>カンサン</t>
    </rPh>
    <rPh sb="13" eb="14">
      <t>ゴ</t>
    </rPh>
    <rPh sb="15" eb="17">
      <t>ニンズウ</t>
    </rPh>
    <rPh sb="20" eb="23">
      <t>リヨウシャ</t>
    </rPh>
    <rPh sb="24" eb="26">
      <t>セイカツ</t>
    </rPh>
    <rPh sb="26" eb="28">
      <t>ジカン</t>
    </rPh>
    <rPh sb="28" eb="29">
      <t>タイ</t>
    </rPh>
    <rPh sb="32" eb="34">
      <t>ヤカン</t>
    </rPh>
    <rPh sb="34" eb="35">
      <t>オヨ</t>
    </rPh>
    <rPh sb="36" eb="38">
      <t>シンヤ</t>
    </rPh>
    <rPh sb="39" eb="42">
      <t>ジカンタイ</t>
    </rPh>
    <rPh sb="44" eb="46">
      <t>キンム</t>
    </rPh>
    <rPh sb="46" eb="48">
      <t>ジカン</t>
    </rPh>
    <rPh sb="49" eb="51">
      <t>ゴウケイ</t>
    </rPh>
    <rPh sb="53" eb="56">
      <t>ジカンスウ</t>
    </rPh>
    <rPh sb="60" eb="62">
      <t>ケイサン</t>
    </rPh>
    <phoneticPr fontId="7"/>
  </si>
  <si>
    <t>　6　常勤換算後の人数は、小数点以下第２位を切り捨てしてください。</t>
    <rPh sb="3" eb="5">
      <t>ジョウキン</t>
    </rPh>
    <rPh sb="5" eb="7">
      <t>カンサン</t>
    </rPh>
    <rPh sb="7" eb="8">
      <t>ゴ</t>
    </rPh>
    <rPh sb="9" eb="11">
      <t>ニンズウ</t>
    </rPh>
    <phoneticPr fontId="7"/>
  </si>
  <si>
    <t>　7　＊欄には、当該月の曜日を記入してください。</t>
    <rPh sb="4" eb="5">
      <t>ラン</t>
    </rPh>
    <rPh sb="8" eb="10">
      <t>トウガイ</t>
    </rPh>
    <rPh sb="10" eb="11">
      <t>ツキ</t>
    </rPh>
    <rPh sb="12" eb="14">
      <t>ヨウビ</t>
    </rPh>
    <rPh sb="15" eb="17">
      <t>キニュウ</t>
    </rPh>
    <phoneticPr fontId="5"/>
  </si>
  <si>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2"/>
  </si>
  <si>
    <t>日</t>
  </si>
  <si>
    <t>日</t>
    <rPh sb="0" eb="1">
      <t>ニチ</t>
    </rPh>
    <phoneticPr fontId="7"/>
  </si>
  <si>
    <t>月</t>
  </si>
  <si>
    <t>月</t>
    <rPh sb="0" eb="1">
      <t>ゲツ</t>
    </rPh>
    <phoneticPr fontId="7"/>
  </si>
  <si>
    <t>火</t>
  </si>
  <si>
    <t>水</t>
  </si>
  <si>
    <t>木</t>
  </si>
  <si>
    <t>金</t>
  </si>
  <si>
    <t>土</t>
  </si>
  <si>
    <t>土</t>
    <rPh sb="0" eb="1">
      <t>ド</t>
    </rPh>
    <phoneticPr fontId="7"/>
  </si>
  <si>
    <t>合計
勤務
時間</t>
    <rPh sb="0" eb="2">
      <t>ゴウケイ</t>
    </rPh>
    <rPh sb="3" eb="5">
      <t>キンム</t>
    </rPh>
    <rPh sb="6" eb="8">
      <t>ジカン</t>
    </rPh>
    <phoneticPr fontId="7"/>
  </si>
  <si>
    <t>常勤換算算定用の勤務時間（a）</t>
    <rPh sb="3" eb="4">
      <t>サン</t>
    </rPh>
    <rPh sb="4" eb="6">
      <t>サンテイ</t>
    </rPh>
    <rPh sb="6" eb="7">
      <t>ヨウ</t>
    </rPh>
    <rPh sb="8" eb="10">
      <t>キンム</t>
    </rPh>
    <rPh sb="10" eb="12">
      <t>ジカン</t>
    </rPh>
    <phoneticPr fontId="7"/>
  </si>
  <si>
    <t>利用定員数</t>
    <rPh sb="0" eb="2">
      <t>リヨウ</t>
    </rPh>
    <rPh sb="2" eb="4">
      <t>テイイン</t>
    </rPh>
    <rPh sb="4" eb="5">
      <t>スウ</t>
    </rPh>
    <phoneticPr fontId="7"/>
  </si>
  <si>
    <t>名</t>
    <phoneticPr fontId="7"/>
  </si>
  <si>
    <t>介護従業者</t>
    <rPh sb="0" eb="2">
      <t>カイゴ</t>
    </rPh>
    <rPh sb="2" eb="5">
      <t>ジュウギョウシャ</t>
    </rPh>
    <phoneticPr fontId="10"/>
  </si>
  <si>
    <r>
      <t>　3　</t>
    </r>
    <r>
      <rPr>
        <b/>
        <sz val="12"/>
        <rFont val="ＭＳ Ｐゴシック"/>
        <family val="3"/>
        <charset val="128"/>
      </rPr>
      <t>職員が兼務する場合（例：計画作成担当者と介護従業者）には、それぞれの職種で勤務時間を分けて記入してください</t>
    </r>
    <r>
      <rPr>
        <sz val="12"/>
        <rFont val="ＭＳ Ｐゴシック"/>
        <family val="3"/>
        <charset val="128"/>
      </rPr>
      <t>。</t>
    </r>
    <rPh sb="3" eb="5">
      <t>ショクイン</t>
    </rPh>
    <rPh sb="6" eb="8">
      <t>ケンム</t>
    </rPh>
    <rPh sb="10" eb="12">
      <t>バアイ</t>
    </rPh>
    <rPh sb="13" eb="14">
      <t>レイ</t>
    </rPh>
    <rPh sb="15" eb="17">
      <t>ケイカク</t>
    </rPh>
    <rPh sb="17" eb="19">
      <t>サクセイ</t>
    </rPh>
    <rPh sb="19" eb="22">
      <t>タントウシャ</t>
    </rPh>
    <rPh sb="23" eb="25">
      <t>カイゴ</t>
    </rPh>
    <rPh sb="25" eb="28">
      <t>ジュウギョウシャ</t>
    </rPh>
    <rPh sb="37" eb="39">
      <t>ショクシュ</t>
    </rPh>
    <rPh sb="40" eb="42">
      <t>キンム</t>
    </rPh>
    <rPh sb="42" eb="44">
      <t>ジカン</t>
    </rPh>
    <rPh sb="45" eb="46">
      <t>ワ</t>
    </rPh>
    <rPh sb="48" eb="50">
      <t>キニュウ</t>
    </rPh>
    <phoneticPr fontId="2"/>
  </si>
  <si>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7"/>
  </si>
  <si>
    <t>勤務
形態</t>
    <rPh sb="0" eb="2">
      <t>キンム</t>
    </rPh>
    <rPh sb="3" eb="5">
      <t>ケイタイ</t>
    </rPh>
    <phoneticPr fontId="2"/>
  </si>
  <si>
    <t>職　　種</t>
  </si>
  <si>
    <t>氏　　名</t>
  </si>
  <si>
    <t>年</t>
    <rPh sb="0" eb="1">
      <t>ネン</t>
    </rPh>
    <phoneticPr fontId="2"/>
  </si>
  <si>
    <t>月分）</t>
    <rPh sb="0" eb="2">
      <t>ツキブン</t>
    </rPh>
    <phoneticPr fontId="2"/>
  </si>
  <si>
    <t>事業所名（</t>
    <rPh sb="3" eb="4">
      <t>ナ</t>
    </rPh>
    <phoneticPr fontId="2"/>
  </si>
  <si>
    <t>介護従業者</t>
    <rPh sb="0" eb="2">
      <t>カイゴ</t>
    </rPh>
    <rPh sb="2" eb="5">
      <t>ジュウギョウシャ</t>
    </rPh>
    <phoneticPr fontId="2"/>
  </si>
  <si>
    <t>夜間及び深夜の時間帯</t>
    <rPh sb="0" eb="2">
      <t>ヤカン</t>
    </rPh>
    <rPh sb="2" eb="3">
      <t>オヨ</t>
    </rPh>
    <rPh sb="4" eb="6">
      <t>シンヤ</t>
    </rPh>
    <rPh sb="7" eb="10">
      <t>ジカンタイ</t>
    </rPh>
    <phoneticPr fontId="10"/>
  </si>
  <si>
    <t xml:space="preserve">  夜勤者の勤務時間帯 →</t>
    <rPh sb="2" eb="4">
      <t>ヤキン</t>
    </rPh>
    <rPh sb="4" eb="5">
      <t>シャ</t>
    </rPh>
    <rPh sb="6" eb="8">
      <t>キンム</t>
    </rPh>
    <rPh sb="8" eb="10">
      <t>ジカン</t>
    </rPh>
    <rPh sb="10" eb="11">
      <t>タイ</t>
    </rPh>
    <phoneticPr fontId="10"/>
  </si>
  <si>
    <t>17～21時</t>
    <rPh sb="5" eb="6">
      <t>ジ</t>
    </rPh>
    <phoneticPr fontId="10"/>
  </si>
  <si>
    <t>21～６時（休憩１H、実働８時間）</t>
    <rPh sb="4" eb="5">
      <t>ジ</t>
    </rPh>
    <rPh sb="6" eb="8">
      <t>キュウケイ</t>
    </rPh>
    <rPh sb="11" eb="13">
      <t>ジツドウ</t>
    </rPh>
    <rPh sb="14" eb="16">
      <t>ジカン</t>
    </rPh>
    <phoneticPr fontId="10"/>
  </si>
  <si>
    <t>６～10時</t>
    <rPh sb="4" eb="5">
      <t>ジ</t>
    </rPh>
    <phoneticPr fontId="10"/>
  </si>
  <si>
    <t>利用者の生活時間帯</t>
  </si>
  <si>
    <t>利用者の生活時間帯</t>
    <rPh sb="0" eb="3">
      <t>リヨウシャ</t>
    </rPh>
    <rPh sb="4" eb="6">
      <t>セイカツ</t>
    </rPh>
    <rPh sb="6" eb="9">
      <t>ジカンタイ</t>
    </rPh>
    <phoneticPr fontId="10"/>
  </si>
  <si>
    <t>夜間及び深夜の時期帯</t>
    <rPh sb="0" eb="2">
      <t>ヤカン</t>
    </rPh>
    <rPh sb="2" eb="3">
      <t>オヨ</t>
    </rPh>
    <rPh sb="4" eb="6">
      <t>シンヤ</t>
    </rPh>
    <rPh sb="7" eb="10">
      <t>ジキタイ</t>
    </rPh>
    <phoneticPr fontId="10"/>
  </si>
  <si>
    <t>時間帯
の区分</t>
    <rPh sb="0" eb="2">
      <t>ジカン</t>
    </rPh>
    <rPh sb="2" eb="3">
      <t>タイ</t>
    </rPh>
    <rPh sb="5" eb="6">
      <t>ク</t>
    </rPh>
    <rPh sb="6" eb="7">
      <t>ブン</t>
    </rPh>
    <phoneticPr fontId="10"/>
  </si>
  <si>
    <t>朝の</t>
    <rPh sb="0" eb="1">
      <t>アサ</t>
    </rPh>
    <phoneticPr fontId="7"/>
  </si>
  <si>
    <t>夕の</t>
    <rPh sb="0" eb="1">
      <t>ユウ</t>
    </rPh>
    <phoneticPr fontId="7"/>
  </si>
  <si>
    <t>～</t>
    <phoneticPr fontId="7"/>
  </si>
  <si>
    <t>備　考</t>
    <rPh sb="0" eb="1">
      <t>ソナエ</t>
    </rPh>
    <rPh sb="2" eb="3">
      <t>コウ</t>
    </rPh>
    <phoneticPr fontId="7"/>
  </si>
  <si>
    <t>（記載例）</t>
    <rPh sb="1" eb="3">
      <t>キサイ</t>
    </rPh>
    <rPh sb="3" eb="4">
      <t>レイ</t>
    </rPh>
    <phoneticPr fontId="7"/>
  </si>
  <si>
    <t>時間</t>
    <rPh sb="0" eb="2">
      <t>ジカン</t>
    </rPh>
    <phoneticPr fontId="7"/>
  </si>
  <si>
    <t>分</t>
    <rPh sb="0" eb="1">
      <t>フン</t>
    </rPh>
    <phoneticPr fontId="7"/>
  </si>
  <si>
    <t>介護従業者における利用者の生活時間帯の勤務時間の基準（ｳ）</t>
    <rPh sb="24" eb="26">
      <t>キジュン</t>
    </rPh>
    <phoneticPr fontId="7"/>
  </si>
  <si>
    <t>ユニット名（</t>
    <rPh sb="4" eb="5">
      <t>メイ</t>
    </rPh>
    <phoneticPr fontId="7"/>
  </si>
  <si>
    <t>従業者の勤務の体制及び勤務形態一覧表（時間数）</t>
    <rPh sb="19" eb="22">
      <t>ジカンスウ</t>
    </rPh>
    <phoneticPr fontId="7"/>
  </si>
  <si>
    <t>まで</t>
    <phoneticPr fontId="7"/>
  </si>
  <si>
    <t>生活時間帯</t>
    <rPh sb="0" eb="2">
      <t>セイカツ</t>
    </rPh>
    <rPh sb="2" eb="4">
      <t>ジカン</t>
    </rPh>
    <rPh sb="4" eb="5">
      <t>タイ</t>
    </rPh>
    <phoneticPr fontId="10"/>
  </si>
  <si>
    <t>　（例：夜勤者の勤務時間帯は１７時～１０時、利用者の生活時間を６時～２１時とした場合。）</t>
    <rPh sb="2" eb="3">
      <t>レイ</t>
    </rPh>
    <rPh sb="4" eb="6">
      <t>ヤキン</t>
    </rPh>
    <rPh sb="6" eb="7">
      <t>シャ</t>
    </rPh>
    <rPh sb="8" eb="10">
      <t>キンム</t>
    </rPh>
    <rPh sb="10" eb="13">
      <t>ジカンタイ</t>
    </rPh>
    <rPh sb="16" eb="17">
      <t>ジ</t>
    </rPh>
    <rPh sb="20" eb="21">
      <t>ジ</t>
    </rPh>
    <rPh sb="22" eb="25">
      <t>リヨウシャ</t>
    </rPh>
    <rPh sb="26" eb="28">
      <t>セイカツ</t>
    </rPh>
    <rPh sb="28" eb="30">
      <t>ジカン</t>
    </rPh>
    <rPh sb="32" eb="33">
      <t>ジ</t>
    </rPh>
    <rPh sb="36" eb="37">
      <t>ジ</t>
    </rPh>
    <rPh sb="40" eb="42">
      <t>バアイ</t>
    </rPh>
    <phoneticPr fontId="2"/>
  </si>
  <si>
    <t>（　</t>
    <phoneticPr fontId="2"/>
  </si>
  <si>
    <t>）</t>
    <phoneticPr fontId="2"/>
  </si>
  <si>
    <t>第　　１　　週</t>
    <phoneticPr fontId="2"/>
  </si>
  <si>
    <t>第　　２　　週</t>
    <phoneticPr fontId="2"/>
  </si>
  <si>
    <t>第　　３　　週</t>
    <phoneticPr fontId="2"/>
  </si>
  <si>
    <t>第　　４　　週</t>
    <phoneticPr fontId="2"/>
  </si>
  <si>
    <t>＊</t>
    <phoneticPr fontId="7"/>
  </si>
  <si>
    <t>―</t>
    <phoneticPr fontId="2"/>
  </si>
  <si>
    <t>―</t>
    <phoneticPr fontId="7"/>
  </si>
  <si>
    <t>夜間及び深夜の時期帯</t>
    <phoneticPr fontId="10"/>
  </si>
  <si>
    <t>利用者の生活時間帯</t>
    <phoneticPr fontId="7"/>
  </si>
  <si>
    <t>利用者の生活時間帯</t>
    <phoneticPr fontId="7"/>
  </si>
  <si>
    <t>　</t>
    <phoneticPr fontId="2"/>
  </si>
  <si>
    <t>―</t>
    <phoneticPr fontId="7"/>
  </si>
  <si>
    <t>介護従業者における勤務時間の計</t>
    <rPh sb="0" eb="2">
      <t>カイゴ</t>
    </rPh>
    <rPh sb="2" eb="5">
      <t>ジュウギョウシャ</t>
    </rPh>
    <rPh sb="9" eb="11">
      <t>キンム</t>
    </rPh>
    <rPh sb="11" eb="13">
      <t>ジカン</t>
    </rPh>
    <rPh sb="14" eb="15">
      <t>ケイ</t>
    </rPh>
    <phoneticPr fontId="10"/>
  </si>
  <si>
    <r>
      <t xml:space="preserve">／日 </t>
    </r>
    <r>
      <rPr>
        <b/>
        <u/>
        <sz val="20"/>
        <color indexed="12"/>
        <rFont val="ＭＳ Ｐゴシック"/>
        <family val="3"/>
        <charset val="128"/>
      </rPr>
      <t>（e）</t>
    </r>
    <rPh sb="1" eb="2">
      <t>ヒ</t>
    </rPh>
    <phoneticPr fontId="7"/>
  </si>
  <si>
    <r>
      <t xml:space="preserve">／週 </t>
    </r>
    <r>
      <rPr>
        <b/>
        <u/>
        <sz val="20"/>
        <color indexed="12"/>
        <rFont val="ＭＳ Ｐゴシック"/>
        <family val="3"/>
        <charset val="128"/>
      </rPr>
      <t>（d）</t>
    </r>
    <rPh sb="1" eb="2">
      <t>シュウ</t>
    </rPh>
    <phoneticPr fontId="7"/>
  </si>
  <si>
    <t>勤務形態の区分　Ａ：常勤で専従　Ｂ：常勤で兼務　Ｃ：常勤以外で専従　Ｄ：常勤以外で兼務</t>
    <phoneticPr fontId="7"/>
  </si>
  <si>
    <t>利用者の生活時間：</t>
    <rPh sb="0" eb="3">
      <t>リヨウシャ</t>
    </rPh>
    <rPh sb="4" eb="6">
      <t>セイカツ</t>
    </rPh>
    <rPh sb="6" eb="8">
      <t>ジカン</t>
    </rPh>
    <phoneticPr fontId="10"/>
  </si>
  <si>
    <t>常勤換算後の人数（b）</t>
    <rPh sb="3" eb="4">
      <t>サン</t>
    </rPh>
    <rPh sb="4" eb="5">
      <t>ゴ</t>
    </rPh>
    <rPh sb="6" eb="8">
      <t>ニンズウ</t>
    </rPh>
    <phoneticPr fontId="7"/>
  </si>
  <si>
    <t>サービス種類 （</t>
    <phoneticPr fontId="2"/>
  </si>
  <si>
    <t>※</t>
    <phoneticPr fontId="7"/>
  </si>
  <si>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　[就業規則等で定められた１週あたりの勤務時間]：</t>
    </r>
    <rPh sb="13" eb="14">
      <t>シュウ</t>
    </rPh>
    <rPh sb="36" eb="37">
      <t>シュウ</t>
    </rPh>
    <phoneticPr fontId="7"/>
  </si>
  <si>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　[就業規則等で定められた１日あたりの勤務時間]：</t>
    </r>
    <rPh sb="13" eb="14">
      <t>ヒ</t>
    </rPh>
    <rPh sb="36" eb="37">
      <t>ヒ</t>
    </rPh>
    <phoneticPr fontId="7"/>
  </si>
  <si>
    <t>A</t>
  </si>
  <si>
    <t>B</t>
  </si>
  <si>
    <t>管理者</t>
    <rPh sb="0" eb="3">
      <t>カンリシャ</t>
    </rPh>
    <phoneticPr fontId="7"/>
  </si>
  <si>
    <t>計画作成担当者</t>
    <rPh sb="0" eb="2">
      <t>ケイカク</t>
    </rPh>
    <rPh sb="2" eb="4">
      <t>サクセイ</t>
    </rPh>
    <rPh sb="4" eb="7">
      <t>タントウシャ</t>
    </rPh>
    <phoneticPr fontId="7"/>
  </si>
  <si>
    <t>（介護予防）認知症対応型共同生活介護</t>
    <rPh sb="1" eb="3">
      <t>カイゴ</t>
    </rPh>
    <rPh sb="3" eb="5">
      <t>ヨボウ</t>
    </rPh>
    <rPh sb="6" eb="8">
      <t>ニンチ</t>
    </rPh>
    <rPh sb="8" eb="9">
      <t>ショウ</t>
    </rPh>
    <rPh sb="9" eb="12">
      <t>タイオウガタ</t>
    </rPh>
    <rPh sb="12" eb="14">
      <t>キョウドウ</t>
    </rPh>
    <rPh sb="14" eb="16">
      <t>セイカツ</t>
    </rPh>
    <rPh sb="16" eb="18">
      <t>カイゴ</t>
    </rPh>
    <phoneticPr fontId="7"/>
  </si>
  <si>
    <r>
      <t>　1　申請する事業に係る従業者全員（管理者を含む。）の</t>
    </r>
    <r>
      <rPr>
        <sz val="13"/>
        <rFont val="ＭＳ Ｐゴシック"/>
        <family val="3"/>
        <charset val="128"/>
      </rPr>
      <t>４週間分</t>
    </r>
    <r>
      <rPr>
        <sz val="12"/>
        <rFont val="ＭＳ Ｐゴシック"/>
        <family val="3"/>
        <charset val="128"/>
      </rPr>
      <t>の勤務すべき時間数（休憩時間除く。）を記載してください。</t>
    </r>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2"/>
  </si>
  <si>
    <r>
      <t>　　なお、</t>
    </r>
    <r>
      <rPr>
        <b/>
        <u/>
        <sz val="12"/>
        <rFont val="ＭＳ Ｐゴシック"/>
        <family val="3"/>
        <charset val="128"/>
      </rPr>
      <t>介護従業者については、利用者の生活時間帯とそれ以外の夜間及び深夜の時期帯を区分して記入してください</t>
    </r>
    <r>
      <rPr>
        <sz val="12"/>
        <rFont val="ＭＳ Ｐゴシック"/>
        <family val="3"/>
        <charset val="128"/>
      </rPr>
      <t>。</t>
    </r>
    <rPh sb="8" eb="9">
      <t>ギョウ</t>
    </rPh>
    <phoneticPr fontId="7"/>
  </si>
  <si>
    <t>　2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10"/>
  </si>
  <si>
    <t>　　注：管理者や計画作成担当者が介護従業者と兼務している場合は、それぞれの職種で勤務時間を割り振り、管理者や計画作成担当者としての勤務時間数は除くこと。</t>
    <rPh sb="2" eb="3">
      <t>チュウ</t>
    </rPh>
    <rPh sb="4" eb="7">
      <t>カンリシャ</t>
    </rPh>
    <rPh sb="8" eb="10">
      <t>ケイカク</t>
    </rPh>
    <rPh sb="10" eb="12">
      <t>サクセイ</t>
    </rPh>
    <rPh sb="12" eb="15">
      <t>タントウシャ</t>
    </rPh>
    <rPh sb="16" eb="18">
      <t>カイゴ</t>
    </rPh>
    <rPh sb="18" eb="21">
      <t>ジュウギョウシャ</t>
    </rPh>
    <rPh sb="22" eb="24">
      <t>ケンム</t>
    </rPh>
    <rPh sb="28" eb="30">
      <t>バアイ</t>
    </rPh>
    <rPh sb="37" eb="39">
      <t>ショクシュ</t>
    </rPh>
    <rPh sb="40" eb="42">
      <t>キンム</t>
    </rPh>
    <rPh sb="42" eb="44">
      <t>ジカン</t>
    </rPh>
    <rPh sb="45" eb="46">
      <t>ワ</t>
    </rPh>
    <rPh sb="47" eb="48">
      <t>フ</t>
    </rPh>
    <rPh sb="50" eb="53">
      <t>カンリシャ</t>
    </rPh>
    <rPh sb="54" eb="56">
      <t>ケイカク</t>
    </rPh>
    <rPh sb="56" eb="58">
      <t>サクセイ</t>
    </rPh>
    <rPh sb="58" eb="61">
      <t>タントウシャ</t>
    </rPh>
    <rPh sb="65" eb="67">
      <t>キンム</t>
    </rPh>
    <rPh sb="67" eb="69">
      <t>ジカン</t>
    </rPh>
    <rPh sb="69" eb="70">
      <t>カズ</t>
    </rPh>
    <rPh sb="71" eb="72">
      <t>ノゾ</t>
    </rPh>
    <phoneticPr fontId="7"/>
  </si>
  <si>
    <t>－</t>
    <phoneticPr fontId="7"/>
  </si>
  <si>
    <t>―</t>
    <phoneticPr fontId="7"/>
  </si>
  <si>
    <t>帯広太郎</t>
    <rPh sb="0" eb="2">
      <t>オビヒロ</t>
    </rPh>
    <rPh sb="2" eb="4">
      <t>タロウ</t>
    </rPh>
    <phoneticPr fontId="2"/>
  </si>
  <si>
    <t>常勤換算の考え方</t>
    <rPh sb="0" eb="2">
      <t>ジョウキン</t>
    </rPh>
    <rPh sb="2" eb="4">
      <t>カンサン</t>
    </rPh>
    <rPh sb="5" eb="6">
      <t>カンガ</t>
    </rPh>
    <rPh sb="7" eb="8">
      <t>カタ</t>
    </rPh>
    <phoneticPr fontId="2"/>
  </si>
  <si>
    <t>２．常勤換算の計算方法</t>
    <rPh sb="2" eb="4">
      <t>ジョウキン</t>
    </rPh>
    <rPh sb="4" eb="6">
      <t>カンサン</t>
    </rPh>
    <rPh sb="7" eb="9">
      <t>ケイサン</t>
    </rPh>
    <rPh sb="9" eb="11">
      <t>ホウホウ</t>
    </rPh>
    <phoneticPr fontId="2"/>
  </si>
  <si>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2"/>
  </si>
  <si>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2"/>
  </si>
  <si>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2"/>
  </si>
  <si>
    <t>介護従業者における利用者の生活時間帯の勤務時間の計（ｱ）</t>
    <phoneticPr fontId="7"/>
  </si>
  <si>
    <t>常勤換算後の人数（ｴ＝ｳ÷e）</t>
    <phoneticPr fontId="7"/>
  </si>
  <si>
    <t>常勤換算後の人数（ィ＝ｱ÷e）</t>
    <phoneticPr fontId="7"/>
  </si>
  <si>
    <t>愛国一郎</t>
    <phoneticPr fontId="7"/>
  </si>
  <si>
    <t>以平二郎</t>
    <phoneticPr fontId="7"/>
  </si>
  <si>
    <t>基松風子</t>
    <phoneticPr fontId="7"/>
  </si>
  <si>
    <t>八千代月子</t>
    <phoneticPr fontId="7"/>
  </si>
  <si>
    <t>依田勉三</t>
    <phoneticPr fontId="7"/>
  </si>
  <si>
    <t>広野三郎</t>
    <rPh sb="0" eb="2">
      <t>ヒロノ</t>
    </rPh>
    <phoneticPr fontId="7"/>
  </si>
  <si>
    <t>大正鳥子</t>
    <rPh sb="0" eb="2">
      <t>タイショウ</t>
    </rPh>
    <phoneticPr fontId="7"/>
  </si>
  <si>
    <t>　　　　　　　　　　　　　　　　　　　　　　　　　計算式：常勤換算後の人数（ｂ）＝(ａ)÷(d)÷4</t>
    <phoneticPr fontId="7"/>
  </si>
  <si>
    <t>ことにより算出します。</t>
    <phoneticPr fontId="7"/>
  </si>
  <si>
    <t>　　＊常勤換算算定用の勤務時間（a）…常勤専従の場合は常勤職員の４週の勤務時間数となり、それ以外の場合は勤務延時間数となります。</t>
    <rPh sb="3" eb="5">
      <t>ジョウキン</t>
    </rPh>
    <rPh sb="5" eb="7">
      <t>カンサン</t>
    </rPh>
    <rPh sb="7" eb="9">
      <t>サンテイ</t>
    </rPh>
    <rPh sb="9" eb="10">
      <t>ヨウ</t>
    </rPh>
    <rPh sb="11" eb="13">
      <t>キンム</t>
    </rPh>
    <rPh sb="13" eb="15">
      <t>ジカン</t>
    </rPh>
    <rPh sb="19" eb="21">
      <t>ジョウキン</t>
    </rPh>
    <rPh sb="21" eb="23">
      <t>センジュウ</t>
    </rPh>
    <rPh sb="24" eb="26">
      <t>バアイ</t>
    </rPh>
    <rPh sb="27" eb="29">
      <t>ジョウキン</t>
    </rPh>
    <rPh sb="29" eb="31">
      <t>ショクイン</t>
    </rPh>
    <rPh sb="33" eb="34">
      <t>シュウ</t>
    </rPh>
    <rPh sb="35" eb="37">
      <t>キンム</t>
    </rPh>
    <rPh sb="37" eb="40">
      <t>ジカンスウ</t>
    </rPh>
    <rPh sb="46" eb="48">
      <t>イガイ</t>
    </rPh>
    <rPh sb="49" eb="51">
      <t>バアイ</t>
    </rPh>
    <rPh sb="52" eb="54">
      <t>キンム</t>
    </rPh>
    <rPh sb="55" eb="57">
      <t>ジカン</t>
    </rPh>
    <rPh sb="57" eb="58">
      <t>スウ</t>
    </rPh>
    <phoneticPr fontId="2"/>
  </si>
  <si>
    <t>　4　常勤換算後の人数（ｂ）は、勤務形態が常勤専従の場合１となり、それ以外の場合は勤務延時間数を、常勤職員が勤務すべき週あたりの勤務時間(ｄ)に４を乗じた時間数で除する</t>
    <rPh sb="16" eb="18">
      <t>キンム</t>
    </rPh>
    <rPh sb="18" eb="20">
      <t>ケイタイ</t>
    </rPh>
    <rPh sb="21" eb="23">
      <t>ジョウキン</t>
    </rPh>
    <rPh sb="23" eb="25">
      <t>センジュウ</t>
    </rPh>
    <rPh sb="26" eb="28">
      <t>バアイ</t>
    </rPh>
    <rPh sb="35" eb="37">
      <t>イガイ</t>
    </rPh>
    <rPh sb="38" eb="40">
      <t>バアイ</t>
    </rPh>
    <rPh sb="41" eb="43">
      <t>キンム</t>
    </rPh>
    <rPh sb="44" eb="46">
      <t>ジカン</t>
    </rPh>
    <rPh sb="46" eb="47">
      <t>スウ</t>
    </rPh>
    <rPh sb="49" eb="51">
      <t>ジョウキン</t>
    </rPh>
    <rPh sb="51" eb="53">
      <t>ショクイン</t>
    </rPh>
    <rPh sb="54" eb="56">
      <t>キンム</t>
    </rPh>
    <rPh sb="59" eb="60">
      <t>シュウ</t>
    </rPh>
    <rPh sb="74" eb="75">
      <t>ジョウ</t>
    </rPh>
    <rPh sb="77" eb="79">
      <t>ジカン</t>
    </rPh>
    <rPh sb="79" eb="80">
      <t>スウ</t>
    </rPh>
    <phoneticPr fontId="7"/>
  </si>
  <si>
    <t>利用者の生活時間帯</t>
    <phoneticPr fontId="7"/>
  </si>
  <si>
    <t>―</t>
  </si>
  <si>
    <t>）</t>
    <phoneticPr fontId="2"/>
  </si>
  <si>
    <t>名</t>
    <phoneticPr fontId="7"/>
  </si>
  <si>
    <t>＊</t>
    <phoneticPr fontId="7"/>
  </si>
  <si>
    <t>―</t>
    <phoneticPr fontId="2"/>
  </si>
  <si>
    <t>勤務形態の区分　Ａ：常勤で専従　Ｂ：常勤で兼務　Ｃ：常勤以外で専従　Ｄ：常勤以外で兼務</t>
    <phoneticPr fontId="7"/>
  </si>
  <si>
    <t>ことにより算出します。</t>
    <phoneticPr fontId="7"/>
  </si>
  <si>
    <t>　　　　　　　　　　　　　　　　　　　　　　　　　計算式：常勤換算後の人数（ｂ）＝(ａ)÷(d)÷4</t>
    <phoneticPr fontId="7"/>
  </si>
  <si>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7"/>
  </si>
  <si>
    <t>※利用者の１日の活動の開始時刻から終了時刻までを基本とし、事業所が設定する時間帯</t>
    <rPh sb="1" eb="4">
      <t>リヨウシャ</t>
    </rPh>
    <rPh sb="6" eb="7">
      <t>ニチ</t>
    </rPh>
    <rPh sb="8" eb="10">
      <t>カツドウ</t>
    </rPh>
    <rPh sb="11" eb="13">
      <t>カイシ</t>
    </rPh>
    <rPh sb="13" eb="15">
      <t>ジコク</t>
    </rPh>
    <rPh sb="17" eb="19">
      <t>シュウリョウ</t>
    </rPh>
    <rPh sb="19" eb="21">
      <t>ジコク</t>
    </rPh>
    <rPh sb="24" eb="26">
      <t>キホン</t>
    </rPh>
    <rPh sb="29" eb="32">
      <t>ジギョウショ</t>
    </rPh>
    <rPh sb="33" eb="35">
      <t>セッテイ</t>
    </rPh>
    <rPh sb="37" eb="40">
      <t>ジカンタイ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</si>
</sst>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0_);[Red]\(0.0\)"/>
    <numFmt numFmtId="178" formatCode="0_);[Red]\(0\)"/>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b/>
      <sz val="16"/>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10"/>
      <color indexed="10"/>
      <name val="ＭＳ Ｐゴシック"/>
      <family val="3"/>
      <charset val="128"/>
    </font>
    <font>
      <sz val="11"/>
      <color indexed="10"/>
      <name val="ＭＳ Ｐゴシック"/>
      <family val="3"/>
      <charset val="128"/>
    </font>
    <font>
      <sz val="12"/>
      <color indexed="12"/>
      <name val="ＭＳ Ｐゴシック"/>
      <family val="3"/>
      <charset val="128"/>
    </font>
    <font>
      <b/>
      <sz val="11"/>
      <color indexed="12"/>
      <name val="ＭＳ Ｐゴシック"/>
      <family val="3"/>
      <charset val="128"/>
    </font>
    <font>
      <b/>
      <u/>
      <sz val="11"/>
      <color indexed="12"/>
      <name val="ＭＳ Ｐゴシック"/>
      <family val="3"/>
      <charset val="128"/>
    </font>
    <font>
      <b/>
      <u/>
      <sz val="10"/>
      <color indexed="12"/>
      <name val="ＭＳ Ｐゴシック"/>
      <family val="3"/>
      <charset val="128"/>
    </font>
    <font>
      <b/>
      <sz val="12"/>
      <color indexed="12"/>
      <name val="ＭＳ Ｐゴシック"/>
      <family val="3"/>
      <charset val="128"/>
    </font>
    <font>
      <b/>
      <sz val="12"/>
      <color indexed="14"/>
      <name val="ＭＳ Ｐゴシック"/>
      <family val="3"/>
      <charset val="128"/>
    </font>
    <font>
      <sz val="11"/>
      <color indexed="10"/>
      <name val="ＭＳ Ｐ明朝"/>
      <family val="1"/>
      <charset val="128"/>
    </font>
    <font>
      <sz val="12"/>
      <color indexed="10"/>
      <name val="ＭＳ Ｐゴシック"/>
      <family val="3"/>
      <charset val="128"/>
    </font>
    <font>
      <b/>
      <u/>
      <sz val="20"/>
      <color indexed="12"/>
      <name val="ＭＳ Ｐゴシック"/>
      <family val="3"/>
      <charset val="128"/>
    </font>
    <font>
      <b/>
      <sz val="16"/>
      <color indexed="12"/>
      <name val="ＭＳ Ｐゴシック"/>
      <family val="3"/>
      <charset val="128"/>
    </font>
    <font>
      <sz val="12"/>
      <name val="ＭＳ Ｐ明朝"/>
      <family val="1"/>
      <charset val="128"/>
    </font>
    <font>
      <b/>
      <u/>
      <sz val="12"/>
      <color indexed="12"/>
      <name val="ＭＳ Ｐゴシック"/>
      <family val="3"/>
      <charset val="128"/>
    </font>
    <font>
      <u/>
      <sz val="12"/>
      <name val="ＭＳ Ｐゴシック"/>
      <family val="3"/>
      <charset val="128"/>
    </font>
    <font>
      <sz val="14"/>
      <name val="ＭＳ Ｐゴシック"/>
      <family val="3"/>
      <charset val="128"/>
    </font>
    <font>
      <sz val="13"/>
      <name val="ＭＳ Ｐゴシック"/>
      <family val="3"/>
      <charset val="128"/>
    </font>
    <font>
      <b/>
      <u/>
      <sz val="13"/>
      <name val="ＭＳ Ｐゴシック"/>
      <family val="3"/>
      <charset val="128"/>
    </font>
    <font>
      <sz val="13"/>
      <color indexed="12"/>
      <name val="ＭＳ Ｐゴシック"/>
      <family val="3"/>
      <charset val="128"/>
    </font>
    <font>
      <b/>
      <sz val="13"/>
      <color indexed="12"/>
      <name val="ＭＳ Ｐゴシック"/>
      <family val="3"/>
      <charset val="128"/>
    </font>
    <font>
      <u/>
      <sz val="12"/>
      <color indexed="12"/>
      <name val="ＭＳ Ｐゴシック"/>
      <family val="3"/>
      <charset val="128"/>
    </font>
    <font>
      <sz val="11"/>
      <color indexed="17"/>
      <name val="ＭＳ Ｐ明朝"/>
      <family val="1"/>
      <charset val="128"/>
    </font>
    <font>
      <b/>
      <u/>
      <sz val="12"/>
      <name val="ＭＳ Ｐゴシック"/>
      <family val="3"/>
      <charset val="128"/>
    </font>
    <font>
      <sz val="10"/>
      <color indexed="8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rgb="FFFFCC99"/>
        <bgColor indexed="64"/>
      </patternFill>
    </fill>
  </fills>
  <borders count="124">
    <border>
      <left/>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diagonal/>
    </border>
    <border>
      <left style="medium">
        <color indexed="64"/>
      </left>
      <right style="medium">
        <color indexed="64"/>
      </right>
      <top/>
      <bottom/>
      <diagonal/>
    </border>
    <border>
      <left style="double">
        <color indexed="64"/>
      </left>
      <right style="medium">
        <color indexed="64"/>
      </right>
      <top style="hair">
        <color indexed="64"/>
      </top>
      <bottom style="thin">
        <color indexed="64"/>
      </bottom>
      <diagonal/>
    </border>
    <border>
      <left style="double">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top/>
      <bottom style="medium">
        <color indexed="64"/>
      </bottom>
      <diagonal/>
    </border>
    <border>
      <left style="medium">
        <color indexed="12"/>
      </left>
      <right/>
      <top/>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12"/>
      </left>
      <right style="medium">
        <color indexed="12"/>
      </right>
      <top style="medium">
        <color indexed="12"/>
      </top>
      <bottom style="medium">
        <color indexed="12"/>
      </bottom>
      <diagonal/>
    </border>
    <border>
      <left/>
      <right style="double">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64"/>
      </left>
      <right/>
      <top style="thin">
        <color indexed="64"/>
      </top>
      <bottom/>
      <diagonal/>
    </border>
    <border>
      <left/>
      <right style="double">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top style="medium">
        <color indexed="12"/>
      </top>
      <bottom style="medium">
        <color indexed="12"/>
      </bottom>
      <diagonal/>
    </border>
    <border>
      <left/>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12"/>
      </right>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4" fillId="0" borderId="0" applyBorder="0"/>
    <xf numFmtId="0" fontId="4" fillId="0" borderId="0" applyBorder="0"/>
    <xf numFmtId="0" fontId="4" fillId="0" borderId="0" applyBorder="0"/>
    <xf numFmtId="0" fontId="4" fillId="0" borderId="0" applyBorder="0"/>
  </cellStyleXfs>
  <cellXfs count="308">
    <xf numFmtId="0" fontId="0" fillId="0" borderId="0" xfId="0"/>
    <xf numFmtId="0" fontId="3" fillId="0" borderId="1" xfId="5" applyFont="1" applyFill="1" applyBorder="1" applyAlignment="1" applyProtection="1">
      <alignment horizontal="center" vertical="center"/>
      <protection locked="0"/>
    </xf>
    <xf numFmtId="0" fontId="3" fillId="0" borderId="2" xfId="5" applyFont="1" applyFill="1" applyBorder="1" applyAlignment="1" applyProtection="1">
      <alignment horizontal="center" vertical="center"/>
      <protection locked="0"/>
    </xf>
    <xf numFmtId="0" fontId="3" fillId="0" borderId="3" xfId="5" applyFont="1" applyFill="1" applyBorder="1" applyAlignment="1" applyProtection="1">
      <alignment horizontal="center" vertical="center"/>
      <protection locked="0"/>
    </xf>
    <xf numFmtId="0" fontId="3" fillId="0" borderId="4" xfId="5" applyFont="1" applyFill="1" applyBorder="1" applyAlignment="1" applyProtection="1">
      <alignment horizontal="center" vertical="center"/>
      <protection locked="0"/>
    </xf>
    <xf numFmtId="0" fontId="11" fillId="0" borderId="5" xfId="5" applyFont="1" applyBorder="1" applyAlignment="1" applyProtection="1">
      <alignment horizontal="center" vertical="center" shrinkToFit="1"/>
      <protection locked="0"/>
    </xf>
    <xf numFmtId="0" fontId="12" fillId="0" borderId="6" xfId="5" applyFont="1" applyBorder="1" applyAlignment="1" applyProtection="1">
      <alignment horizontal="center" vertical="center" shrinkToFit="1"/>
      <protection locked="0"/>
    </xf>
    <xf numFmtId="0" fontId="13" fillId="0" borderId="7" xfId="5" applyFont="1" applyBorder="1" applyAlignment="1" applyProtection="1">
      <alignment horizontal="center" vertical="center" shrinkToFit="1"/>
      <protection locked="0"/>
    </xf>
    <xf numFmtId="0" fontId="12" fillId="0" borderId="8" xfId="5" applyFont="1" applyBorder="1" applyAlignment="1" applyProtection="1">
      <alignment horizontal="center" vertical="center" shrinkToFit="1"/>
      <protection locked="0"/>
    </xf>
    <xf numFmtId="0" fontId="12" fillId="0" borderId="9" xfId="5" applyFont="1" applyBorder="1" applyAlignment="1" applyProtection="1">
      <alignment horizontal="center" vertical="center" shrinkToFit="1"/>
      <protection locked="0"/>
    </xf>
    <xf numFmtId="0" fontId="12" fillId="0" borderId="5" xfId="5" applyFont="1" applyBorder="1" applyAlignment="1" applyProtection="1">
      <alignment horizontal="center" vertical="center" shrinkToFit="1"/>
      <protection locked="0"/>
    </xf>
    <xf numFmtId="0" fontId="11" fillId="0" borderId="10" xfId="5" applyFont="1" applyBorder="1" applyAlignment="1" applyProtection="1">
      <alignment horizontal="center" vertical="center" shrinkToFit="1"/>
      <protection locked="0"/>
    </xf>
    <xf numFmtId="0" fontId="12" fillId="0" borderId="11" xfId="5" applyFont="1" applyBorder="1" applyAlignment="1" applyProtection="1">
      <alignment horizontal="center" vertical="center" shrinkToFit="1"/>
      <protection locked="0"/>
    </xf>
    <xf numFmtId="0" fontId="13" fillId="0" borderId="12" xfId="5" applyFont="1" applyBorder="1" applyAlignment="1" applyProtection="1">
      <alignment horizontal="center" vertical="center" shrinkToFit="1"/>
      <protection locked="0"/>
    </xf>
    <xf numFmtId="0" fontId="12" fillId="0" borderId="13" xfId="5" applyFont="1" applyBorder="1" applyAlignment="1" applyProtection="1">
      <alignment horizontal="center" vertical="center" shrinkToFit="1"/>
      <protection locked="0"/>
    </xf>
    <xf numFmtId="0" fontId="12" fillId="0" borderId="14" xfId="5" applyFont="1" applyBorder="1" applyAlignment="1" applyProtection="1">
      <alignment horizontal="center" vertical="center" shrinkToFit="1"/>
      <protection locked="0"/>
    </xf>
    <xf numFmtId="0" fontId="12" fillId="0" borderId="10" xfId="5" applyFont="1" applyBorder="1" applyAlignment="1" applyProtection="1">
      <alignment horizontal="center" vertical="center" shrinkToFit="1"/>
      <protection locked="0"/>
    </xf>
    <xf numFmtId="0" fontId="12" fillId="0" borderId="15" xfId="5" applyFont="1" applyBorder="1" applyAlignment="1" applyProtection="1">
      <alignment horizontal="center" vertical="center" shrinkToFit="1"/>
      <protection locked="0"/>
    </xf>
    <xf numFmtId="0" fontId="12" fillId="0" borderId="16" xfId="5" applyFont="1" applyBorder="1" applyAlignment="1" applyProtection="1">
      <alignment horizontal="center" vertical="center" shrinkToFit="1"/>
      <protection locked="0"/>
    </xf>
    <xf numFmtId="0" fontId="11" fillId="0" borderId="15" xfId="5" applyFont="1" applyBorder="1" applyAlignment="1" applyProtection="1">
      <alignment horizontal="center" vertical="center" shrinkToFit="1"/>
      <protection locked="0"/>
    </xf>
    <xf numFmtId="0" fontId="13" fillId="0" borderId="17" xfId="5" applyFont="1" applyBorder="1" applyAlignment="1" applyProtection="1">
      <alignment horizontal="center" vertical="center" shrinkToFit="1"/>
      <protection locked="0"/>
    </xf>
    <xf numFmtId="0" fontId="12" fillId="0" borderId="18" xfId="5" applyFont="1" applyBorder="1" applyAlignment="1" applyProtection="1">
      <alignment horizontal="center" vertical="center" shrinkToFit="1"/>
      <protection locked="0"/>
    </xf>
    <xf numFmtId="0" fontId="12" fillId="0" borderId="19" xfId="5" applyFont="1" applyBorder="1" applyAlignment="1" applyProtection="1">
      <alignment horizontal="center" vertical="center" shrinkToFit="1"/>
      <protection locked="0"/>
    </xf>
    <xf numFmtId="0" fontId="12" fillId="0" borderId="20" xfId="5" applyFont="1" applyBorder="1" applyAlignment="1" applyProtection="1">
      <alignment horizontal="center" vertical="center" shrinkToFit="1"/>
      <protection locked="0"/>
    </xf>
    <xf numFmtId="0" fontId="12" fillId="0" borderId="21" xfId="5" applyFont="1" applyBorder="1" applyAlignment="1" applyProtection="1">
      <alignment horizontal="center" vertical="center" shrinkToFit="1"/>
      <protection locked="0"/>
    </xf>
    <xf numFmtId="0" fontId="12" fillId="0" borderId="22" xfId="5" applyFont="1" applyBorder="1" applyAlignment="1" applyProtection="1">
      <alignment horizontal="center" vertical="center" shrinkToFit="1"/>
      <protection locked="0"/>
    </xf>
    <xf numFmtId="0" fontId="12" fillId="0" borderId="23" xfId="5" applyFont="1" applyBorder="1" applyAlignment="1" applyProtection="1">
      <alignment horizontal="center" vertical="center" shrinkToFit="1"/>
      <protection locked="0"/>
    </xf>
    <xf numFmtId="0" fontId="12" fillId="0" borderId="24" xfId="5" applyFont="1" applyBorder="1" applyAlignment="1" applyProtection="1">
      <alignment horizontal="center" vertical="center" shrinkToFit="1"/>
      <protection locked="0"/>
    </xf>
    <xf numFmtId="0" fontId="12" fillId="0" borderId="25" xfId="5" applyFont="1" applyBorder="1" applyAlignment="1" applyProtection="1">
      <alignment horizontal="center" vertical="center" shrinkToFit="1"/>
      <protection locked="0"/>
    </xf>
    <xf numFmtId="0" fontId="12" fillId="0" borderId="26" xfId="5" applyFont="1" applyBorder="1" applyAlignment="1" applyProtection="1">
      <alignment horizontal="center" vertical="center" shrinkToFit="1"/>
      <protection locked="0"/>
    </xf>
    <xf numFmtId="0" fontId="12" fillId="0" borderId="1" xfId="5" applyFont="1" applyBorder="1" applyAlignment="1" applyProtection="1">
      <alignment horizontal="center" vertical="center" shrinkToFit="1"/>
      <protection locked="0"/>
    </xf>
    <xf numFmtId="0" fontId="12" fillId="0" borderId="2" xfId="5" applyFont="1" applyBorder="1" applyAlignment="1" applyProtection="1">
      <alignment horizontal="center" vertical="center" shrinkToFit="1"/>
      <protection locked="0"/>
    </xf>
    <xf numFmtId="0" fontId="12" fillId="0" borderId="4" xfId="5" applyFont="1" applyBorder="1" applyAlignment="1" applyProtection="1">
      <alignment horizontal="center" vertical="center" shrinkToFit="1"/>
      <protection locked="0"/>
    </xf>
    <xf numFmtId="0" fontId="12" fillId="0" borderId="3" xfId="5" applyFont="1" applyBorder="1" applyAlignment="1" applyProtection="1">
      <alignment horizontal="center" vertical="center" shrinkToFit="1"/>
      <protection locked="0"/>
    </xf>
    <xf numFmtId="0" fontId="4" fillId="0" borderId="0" xfId="2" applyAlignment="1" applyProtection="1">
      <alignment vertical="center"/>
    </xf>
    <xf numFmtId="0" fontId="21" fillId="0" borderId="0" xfId="2" applyFont="1" applyBorder="1" applyAlignment="1" applyProtection="1">
      <alignment vertical="center"/>
    </xf>
    <xf numFmtId="0" fontId="12" fillId="0" borderId="9" xfId="5" applyFont="1" applyBorder="1" applyAlignment="1" applyProtection="1">
      <alignment horizontal="center" vertical="center"/>
    </xf>
    <xf numFmtId="0" fontId="12" fillId="0" borderId="27" xfId="5" applyFont="1" applyBorder="1" applyAlignment="1" applyProtection="1">
      <alignment horizontal="center" vertical="center"/>
    </xf>
    <xf numFmtId="0" fontId="13" fillId="0" borderId="19" xfId="5" applyFont="1" applyBorder="1" applyAlignment="1" applyProtection="1">
      <alignment horizontal="center" vertical="center" shrinkToFit="1"/>
    </xf>
    <xf numFmtId="0" fontId="13" fillId="0" borderId="9" xfId="5" applyFont="1" applyBorder="1" applyAlignment="1" applyProtection="1">
      <alignment horizontal="center" vertical="center" shrinkToFit="1"/>
    </xf>
    <xf numFmtId="0" fontId="13" fillId="0" borderId="14" xfId="5" applyFont="1" applyBorder="1" applyAlignment="1" applyProtection="1">
      <alignment horizontal="center" vertical="center" shrinkToFit="1"/>
    </xf>
    <xf numFmtId="0" fontId="13" fillId="0" borderId="28" xfId="5" applyFont="1" applyBorder="1" applyAlignment="1" applyProtection="1">
      <alignment horizontal="center" vertical="center" shrinkToFit="1"/>
    </xf>
    <xf numFmtId="0" fontId="12" fillId="2" borderId="29" xfId="5" applyFont="1" applyFill="1" applyBorder="1" applyAlignment="1" applyProtection="1">
      <alignment horizontal="center" vertical="center" shrinkToFit="1"/>
    </xf>
    <xf numFmtId="0" fontId="12" fillId="2" borderId="30" xfId="5" applyFont="1" applyFill="1" applyBorder="1" applyAlignment="1" applyProtection="1">
      <alignment horizontal="center" vertical="center" shrinkToFit="1"/>
    </xf>
    <xf numFmtId="0" fontId="12" fillId="2" borderId="31" xfId="5" applyFont="1" applyFill="1" applyBorder="1" applyAlignment="1" applyProtection="1">
      <alignment horizontal="center" vertical="center" shrinkToFit="1"/>
    </xf>
    <xf numFmtId="0" fontId="35" fillId="2" borderId="32" xfId="4" applyFont="1" applyFill="1" applyBorder="1" applyAlignment="1" applyProtection="1">
      <alignment horizontal="center" vertical="center" shrinkToFit="1"/>
    </xf>
    <xf numFmtId="0" fontId="23" fillId="2" borderId="33" xfId="5" applyFont="1" applyFill="1" applyBorder="1" applyAlignment="1" applyProtection="1">
      <alignment horizontal="center" vertical="center" shrinkToFit="1"/>
    </xf>
    <xf numFmtId="177" fontId="15" fillId="2" borderId="34" xfId="5" applyNumberFormat="1" applyFont="1" applyFill="1" applyBorder="1" applyAlignment="1" applyProtection="1">
      <alignment horizontal="center" vertical="center" shrinkToFit="1"/>
    </xf>
    <xf numFmtId="0" fontId="23" fillId="2" borderId="35" xfId="5" applyFont="1" applyFill="1" applyBorder="1" applyAlignment="1" applyProtection="1">
      <alignment horizontal="center" vertical="center" shrinkToFit="1"/>
    </xf>
    <xf numFmtId="0" fontId="23" fillId="2" borderId="36" xfId="5" applyFont="1" applyFill="1" applyBorder="1" applyAlignment="1" applyProtection="1">
      <alignment horizontal="center" vertical="center" shrinkToFit="1"/>
    </xf>
    <xf numFmtId="177" fontId="15" fillId="2" borderId="37" xfId="5" applyNumberFormat="1" applyFont="1" applyFill="1" applyBorder="1" applyAlignment="1" applyProtection="1">
      <alignment horizontal="center" vertical="center" shrinkToFit="1"/>
    </xf>
    <xf numFmtId="0" fontId="4" fillId="0" borderId="0" xfId="2" applyAlignment="1" applyProtection="1">
      <alignment vertical="center"/>
      <protection locked="0"/>
    </xf>
    <xf numFmtId="0" fontId="4" fillId="0" borderId="0" xfId="2" applyBorder="1" applyAlignment="1" applyProtection="1">
      <alignment vertical="center"/>
      <protection locked="0"/>
    </xf>
    <xf numFmtId="0" fontId="20" fillId="0" borderId="0" xfId="2" applyFont="1" applyBorder="1" applyAlignment="1" applyProtection="1">
      <alignment vertical="center"/>
      <protection locked="0"/>
    </xf>
    <xf numFmtId="0" fontId="16" fillId="0" borderId="0" xfId="3" applyFont="1" applyBorder="1" applyAlignment="1" applyProtection="1">
      <alignment vertical="center"/>
      <protection locked="0"/>
    </xf>
    <xf numFmtId="0" fontId="20" fillId="0" borderId="0" xfId="3" applyFont="1" applyBorder="1" applyAlignment="1" applyProtection="1">
      <alignment vertical="center"/>
      <protection locked="0"/>
    </xf>
    <xf numFmtId="0" fontId="16" fillId="0" borderId="0" xfId="3" applyFont="1" applyAlignment="1" applyProtection="1">
      <alignment vertical="center"/>
      <protection locked="0"/>
    </xf>
    <xf numFmtId="0" fontId="18" fillId="0" borderId="0" xfId="2" applyFont="1" applyBorder="1" applyAlignment="1" applyProtection="1">
      <alignment horizontal="left" vertical="center"/>
      <protection locked="0"/>
    </xf>
    <xf numFmtId="0" fontId="19" fillId="0" borderId="0" xfId="2" applyFont="1" applyBorder="1" applyAlignment="1" applyProtection="1">
      <alignment vertical="center"/>
      <protection locked="0"/>
    </xf>
    <xf numFmtId="0" fontId="8" fillId="0" borderId="0" xfId="2" applyFont="1" applyBorder="1" applyAlignment="1" applyProtection="1">
      <alignment vertical="center"/>
      <protection locked="0"/>
    </xf>
    <xf numFmtId="0" fontId="3" fillId="0" borderId="0" xfId="2" applyFont="1" applyBorder="1" applyAlignment="1" applyProtection="1">
      <alignment vertical="center"/>
      <protection locked="0"/>
    </xf>
    <xf numFmtId="0" fontId="3" fillId="0" borderId="0" xfId="2" applyFont="1" applyBorder="1" applyAlignment="1" applyProtection="1">
      <alignment horizontal="center" vertical="center"/>
      <protection locked="0"/>
    </xf>
    <xf numFmtId="0" fontId="4" fillId="0" borderId="0" xfId="2" applyBorder="1" applyAlignment="1" applyProtection="1">
      <alignment vertical="center"/>
    </xf>
    <xf numFmtId="0" fontId="4" fillId="0" borderId="0" xfId="2" applyBorder="1" applyAlignment="1" applyProtection="1">
      <alignment horizontal="center" vertical="center"/>
    </xf>
    <xf numFmtId="0" fontId="17" fillId="0" borderId="0" xfId="2" applyFont="1" applyBorder="1" applyAlignment="1" applyProtection="1">
      <alignment vertical="center"/>
    </xf>
    <xf numFmtId="0" fontId="16" fillId="0" borderId="0" xfId="2" applyFont="1" applyAlignment="1" applyProtection="1">
      <alignment vertical="center"/>
    </xf>
    <xf numFmtId="0" fontId="16" fillId="0" borderId="0" xfId="2" applyFont="1" applyBorder="1" applyAlignment="1" applyProtection="1">
      <alignment vertical="center"/>
    </xf>
    <xf numFmtId="177" fontId="17" fillId="0" borderId="0" xfId="2" applyNumberFormat="1" applyFont="1" applyBorder="1" applyAlignment="1" applyProtection="1">
      <alignment horizontal="left" vertical="center"/>
    </xf>
    <xf numFmtId="0" fontId="4" fillId="0" borderId="0" xfId="2" applyFont="1" applyBorder="1" applyAlignment="1" applyProtection="1">
      <alignment vertical="center"/>
    </xf>
    <xf numFmtId="0" fontId="6" fillId="0" borderId="0" xfId="2" applyFont="1" applyBorder="1" applyAlignment="1" applyProtection="1">
      <alignment vertical="center"/>
    </xf>
    <xf numFmtId="0" fontId="4" fillId="0" borderId="0" xfId="5" applyBorder="1" applyAlignment="1" applyProtection="1">
      <alignment vertical="center"/>
    </xf>
    <xf numFmtId="0" fontId="6" fillId="0" borderId="0" xfId="5" applyFont="1" applyBorder="1" applyAlignment="1" applyProtection="1">
      <alignment vertical="center"/>
    </xf>
    <xf numFmtId="0" fontId="4" fillId="0" borderId="0" xfId="5" applyFont="1" applyBorder="1" applyAlignment="1" applyProtection="1">
      <alignment vertical="center"/>
    </xf>
    <xf numFmtId="0" fontId="4" fillId="0" borderId="38" xfId="5" applyBorder="1" applyAlignment="1" applyProtection="1">
      <alignment vertical="center"/>
    </xf>
    <xf numFmtId="0" fontId="4" fillId="0" borderId="0" xfId="5" applyAlignment="1" applyProtection="1">
      <alignment vertical="center"/>
    </xf>
    <xf numFmtId="0" fontId="8" fillId="0" borderId="0" xfId="5" applyFont="1" applyBorder="1" applyAlignment="1" applyProtection="1">
      <alignment vertical="center"/>
    </xf>
    <xf numFmtId="0" fontId="4" fillId="0" borderId="0" xfId="5" applyBorder="1" applyAlignment="1" applyProtection="1">
      <alignment horizontal="center" vertical="center"/>
    </xf>
    <xf numFmtId="0" fontId="12" fillId="0" borderId="10" xfId="5" applyFont="1" applyBorder="1" applyAlignment="1" applyProtection="1">
      <alignment horizontal="center" vertical="center"/>
    </xf>
    <xf numFmtId="0" fontId="12" fillId="0" borderId="11" xfId="5" applyFont="1" applyBorder="1" applyAlignment="1" applyProtection="1">
      <alignment horizontal="center" vertical="center"/>
    </xf>
    <xf numFmtId="0" fontId="4" fillId="0" borderId="0" xfId="4" applyBorder="1" applyAlignment="1" applyProtection="1">
      <alignment vertical="center"/>
    </xf>
    <xf numFmtId="0" fontId="4" fillId="0" borderId="0" xfId="4" applyAlignment="1" applyProtection="1">
      <alignment vertical="center"/>
    </xf>
    <xf numFmtId="0" fontId="23" fillId="0" borderId="0" xfId="5" applyFont="1" applyFill="1" applyBorder="1" applyAlignment="1" applyProtection="1">
      <alignment vertical="center"/>
    </xf>
    <xf numFmtId="0" fontId="23" fillId="0" borderId="0" xfId="5" applyFont="1" applyFill="1" applyAlignment="1" applyProtection="1">
      <alignment vertical="center"/>
    </xf>
    <xf numFmtId="0" fontId="11" fillId="0" borderId="0" xfId="5" applyFont="1" applyBorder="1" applyAlignment="1" applyProtection="1">
      <alignment vertical="center" wrapText="1"/>
    </xf>
    <xf numFmtId="0" fontId="12" fillId="0" borderId="0" xfId="5" applyFont="1" applyBorder="1" applyAlignment="1" applyProtection="1">
      <alignment vertical="center"/>
    </xf>
    <xf numFmtId="0" fontId="13" fillId="0" borderId="0" xfId="5" applyFont="1" applyBorder="1" applyAlignment="1" applyProtection="1">
      <alignment horizontal="left" vertical="center" wrapText="1"/>
    </xf>
    <xf numFmtId="0" fontId="12" fillId="0" borderId="0" xfId="5" applyFont="1" applyBorder="1" applyAlignment="1" applyProtection="1">
      <alignment horizontal="center" vertical="center"/>
    </xf>
    <xf numFmtId="0" fontId="16" fillId="0" borderId="0" xfId="5" applyFont="1" applyBorder="1" applyAlignment="1" applyProtection="1">
      <alignment vertical="center"/>
    </xf>
    <xf numFmtId="0" fontId="4" fillId="0" borderId="0" xfId="5" applyFont="1" applyFill="1" applyBorder="1" applyAlignment="1" applyProtection="1">
      <alignment horizontal="center" vertical="center"/>
    </xf>
    <xf numFmtId="0" fontId="27" fillId="0" borderId="0" xfId="5" applyFont="1" applyBorder="1" applyAlignment="1" applyProtection="1">
      <alignment vertical="center"/>
    </xf>
    <xf numFmtId="0" fontId="17" fillId="0" borderId="0" xfId="5" applyFont="1" applyBorder="1" applyAlignment="1" applyProtection="1">
      <alignment vertical="center"/>
    </xf>
    <xf numFmtId="0" fontId="16" fillId="0" borderId="0" xfId="5" applyFont="1" applyAlignment="1" applyProtection="1">
      <alignment vertical="center"/>
    </xf>
    <xf numFmtId="0" fontId="20" fillId="0" borderId="0" xfId="5" applyFont="1" applyBorder="1" applyAlignment="1" applyProtection="1">
      <alignment horizontal="center" vertical="center"/>
    </xf>
    <xf numFmtId="0" fontId="20" fillId="0" borderId="0" xfId="5" applyFont="1" applyBorder="1" applyAlignment="1" applyProtection="1">
      <alignment vertical="center"/>
    </xf>
    <xf numFmtId="0" fontId="20" fillId="0" borderId="0" xfId="5" applyFont="1" applyAlignment="1" applyProtection="1">
      <alignment vertical="center"/>
    </xf>
    <xf numFmtId="0" fontId="16" fillId="0" borderId="0" xfId="5" applyFont="1" applyAlignment="1" applyProtection="1">
      <alignment horizontal="center" vertical="center"/>
    </xf>
    <xf numFmtId="0" fontId="34" fillId="0" borderId="0" xfId="5" applyFont="1" applyBorder="1" applyAlignment="1" applyProtection="1">
      <alignment vertical="center"/>
    </xf>
    <xf numFmtId="0" fontId="20" fillId="0" borderId="39" xfId="5" applyFont="1" applyBorder="1" applyAlignment="1" applyProtection="1">
      <alignment horizontal="center" vertical="center"/>
    </xf>
    <xf numFmtId="0" fontId="32" fillId="0" borderId="0" xfId="5" applyFont="1" applyBorder="1" applyAlignment="1" applyProtection="1">
      <alignment vertical="center"/>
    </xf>
    <xf numFmtId="0" fontId="33" fillId="0" borderId="0" xfId="5" applyFont="1" applyBorder="1" applyAlignment="1" applyProtection="1">
      <alignment vertical="center"/>
    </xf>
    <xf numFmtId="0" fontId="33" fillId="0" borderId="0" xfId="5" applyFont="1" applyBorder="1" applyAlignment="1" applyProtection="1">
      <alignment horizontal="center" vertical="center"/>
    </xf>
    <xf numFmtId="0" fontId="33" fillId="0" borderId="0" xfId="5" applyFont="1" applyAlignment="1" applyProtection="1">
      <alignment vertical="center"/>
    </xf>
    <xf numFmtId="0" fontId="18" fillId="0" borderId="0" xfId="5" applyFont="1" applyBorder="1" applyAlignment="1" applyProtection="1">
      <alignment vertical="center"/>
    </xf>
    <xf numFmtId="20" fontId="20" fillId="0" borderId="0" xfId="5" applyNumberFormat="1" applyFont="1" applyBorder="1" applyAlignment="1" applyProtection="1">
      <alignment horizontal="center" vertical="center"/>
    </xf>
    <xf numFmtId="0" fontId="17" fillId="0" borderId="0" xfId="5" applyFont="1" applyBorder="1" applyAlignment="1" applyProtection="1">
      <alignment horizontal="center" vertical="center"/>
    </xf>
    <xf numFmtId="0" fontId="29" fillId="0" borderId="0" xfId="5" applyFont="1" applyBorder="1" applyAlignment="1" applyProtection="1">
      <alignment vertical="center"/>
    </xf>
    <xf numFmtId="0" fontId="1" fillId="0" borderId="0" xfId="1" applyFont="1" applyAlignment="1" applyProtection="1">
      <alignment vertical="center"/>
    </xf>
    <xf numFmtId="0" fontId="4" fillId="0" borderId="0" xfId="1" applyFont="1" applyAlignment="1" applyProtection="1">
      <alignment horizontal="left" vertical="center"/>
    </xf>
    <xf numFmtId="0" fontId="4" fillId="0" borderId="0" xfId="1" applyFont="1" applyAlignment="1" applyProtection="1">
      <alignment vertical="center"/>
    </xf>
    <xf numFmtId="0" fontId="3" fillId="0" borderId="0" xfId="1" applyFont="1" applyAlignment="1" applyProtection="1">
      <alignment vertical="center"/>
    </xf>
    <xf numFmtId="0" fontId="4" fillId="0" borderId="0" xfId="1" applyFont="1" applyAlignment="1" applyProtection="1">
      <alignment horizontal="left" vertical="center" wrapText="1"/>
    </xf>
    <xf numFmtId="0" fontId="14" fillId="0" borderId="0" xfId="1" applyFont="1" applyAlignment="1" applyProtection="1">
      <alignment horizontal="left" vertical="center" wrapText="1"/>
    </xf>
    <xf numFmtId="0" fontId="1" fillId="0" borderId="0" xfId="2" applyFont="1" applyAlignment="1" applyProtection="1">
      <alignment vertical="center"/>
    </xf>
    <xf numFmtId="0" fontId="12" fillId="0" borderId="14" xfId="5" applyFont="1" applyBorder="1" applyAlignment="1" applyProtection="1">
      <alignment horizontal="center" vertical="center"/>
    </xf>
    <xf numFmtId="0" fontId="1" fillId="0" borderId="0" xfId="5" applyFont="1" applyBorder="1" applyAlignment="1" applyProtection="1">
      <alignment vertical="center"/>
    </xf>
    <xf numFmtId="0" fontId="1" fillId="0" borderId="0" xfId="5" applyFont="1" applyAlignment="1" applyProtection="1">
      <alignment vertical="center"/>
    </xf>
    <xf numFmtId="0" fontId="26" fillId="0" borderId="0" xfId="5" applyFont="1" applyBorder="1" applyAlignment="1" applyProtection="1">
      <alignment vertical="center"/>
    </xf>
    <xf numFmtId="0" fontId="11" fillId="0" borderId="0" xfId="5" applyFont="1" applyBorder="1" applyAlignment="1" applyProtection="1">
      <alignment horizontal="center" vertical="center"/>
    </xf>
    <xf numFmtId="0" fontId="13" fillId="0" borderId="0" xfId="5" applyFont="1" applyBorder="1" applyAlignment="1" applyProtection="1">
      <alignment horizontal="center" vertical="center"/>
    </xf>
    <xf numFmtId="0" fontId="12" fillId="0" borderId="0" xfId="5" applyFont="1" applyFill="1" applyBorder="1" applyAlignment="1" applyProtection="1">
      <alignment horizontal="center" vertical="center"/>
    </xf>
    <xf numFmtId="0" fontId="4" fillId="0" borderId="0" xfId="5" applyFont="1" applyAlignment="1" applyProtection="1">
      <alignment vertical="center"/>
    </xf>
    <xf numFmtId="0" fontId="28" fillId="0" borderId="0" xfId="5" applyFont="1" applyBorder="1" applyAlignment="1" applyProtection="1">
      <alignment vertical="center"/>
    </xf>
    <xf numFmtId="0" fontId="4" fillId="0" borderId="0" xfId="5" applyFont="1" applyAlignment="1" applyProtection="1">
      <alignment horizontal="center" vertical="center"/>
    </xf>
    <xf numFmtId="0" fontId="9" fillId="0" borderId="0" xfId="5" applyFont="1" applyAlignment="1" applyProtection="1">
      <alignment vertical="center"/>
    </xf>
    <xf numFmtId="0" fontId="3" fillId="0" borderId="0" xfId="5" applyFont="1" applyFill="1" applyBorder="1" applyAlignment="1" applyProtection="1">
      <alignment horizontal="center" vertical="center"/>
    </xf>
    <xf numFmtId="0" fontId="4" fillId="0" borderId="0" xfId="5" applyFont="1" applyFill="1" applyAlignment="1" applyProtection="1">
      <alignment horizontal="center" vertical="center"/>
    </xf>
    <xf numFmtId="0" fontId="4" fillId="0" borderId="0" xfId="5" applyFont="1" applyBorder="1" applyAlignment="1" applyProtection="1">
      <alignment horizontal="center" vertical="center"/>
    </xf>
    <xf numFmtId="0" fontId="4" fillId="0" borderId="0" xfId="2" applyFont="1" applyAlignment="1" applyProtection="1">
      <alignment vertical="center"/>
    </xf>
    <xf numFmtId="0" fontId="4" fillId="0" borderId="0" xfId="2" applyFont="1" applyAlignment="1" applyProtection="1">
      <alignment horizontal="center" vertical="center"/>
    </xf>
    <xf numFmtId="0" fontId="4" fillId="0" borderId="0" xfId="5" applyAlignment="1" applyProtection="1">
      <alignment horizontal="center" vertical="center"/>
    </xf>
    <xf numFmtId="0" fontId="16" fillId="0" borderId="0" xfId="2" applyFont="1" applyBorder="1" applyAlignment="1" applyProtection="1">
      <alignment horizontal="left" vertical="center" shrinkToFit="1"/>
      <protection locked="0"/>
    </xf>
    <xf numFmtId="0" fontId="16" fillId="0" borderId="0" xfId="2" applyFont="1" applyBorder="1" applyAlignment="1" applyProtection="1">
      <alignment horizontal="center" vertical="center"/>
      <protection locked="0"/>
    </xf>
    <xf numFmtId="0" fontId="16" fillId="0" borderId="0" xfId="2" applyFont="1" applyBorder="1" applyAlignment="1" applyProtection="1">
      <alignment horizontal="left" vertical="center"/>
      <protection locked="0"/>
    </xf>
    <xf numFmtId="0" fontId="23" fillId="2" borderId="40" xfId="5" applyFont="1" applyFill="1" applyBorder="1" applyAlignment="1" applyProtection="1">
      <alignment horizontal="center" vertical="center" shrinkToFit="1"/>
    </xf>
    <xf numFmtId="0" fontId="23" fillId="2" borderId="41" xfId="5" applyFont="1" applyFill="1" applyBorder="1" applyAlignment="1" applyProtection="1">
      <alignment horizontal="center" vertical="center" shrinkToFit="1"/>
    </xf>
    <xf numFmtId="0" fontId="23" fillId="2" borderId="42" xfId="5" applyFont="1" applyFill="1" applyBorder="1" applyAlignment="1" applyProtection="1">
      <alignment horizontal="center" vertical="center" shrinkToFit="1"/>
    </xf>
    <xf numFmtId="0" fontId="23" fillId="2" borderId="43" xfId="5" applyFont="1" applyFill="1" applyBorder="1" applyAlignment="1" applyProtection="1">
      <alignment horizontal="center" vertical="center" shrinkToFit="1"/>
    </xf>
    <xf numFmtId="0" fontId="12" fillId="2" borderId="44" xfId="5" applyFont="1" applyFill="1" applyBorder="1" applyAlignment="1" applyProtection="1">
      <alignment horizontal="center" vertical="center" shrinkToFit="1"/>
    </xf>
    <xf numFmtId="0" fontId="12" fillId="2" borderId="45" xfId="5" applyFont="1" applyFill="1" applyBorder="1" applyAlignment="1" applyProtection="1">
      <alignment horizontal="center" vertical="center" shrinkToFit="1"/>
    </xf>
    <xf numFmtId="0" fontId="12" fillId="2" borderId="46" xfId="5" applyFont="1" applyFill="1" applyBorder="1" applyAlignment="1" applyProtection="1">
      <alignment horizontal="center" vertical="center" shrinkToFit="1"/>
    </xf>
    <xf numFmtId="0" fontId="3" fillId="0" borderId="47" xfId="5" applyFont="1" applyFill="1" applyBorder="1" applyAlignment="1" applyProtection="1">
      <alignment horizontal="center" vertical="center"/>
      <protection locked="0"/>
    </xf>
    <xf numFmtId="176" fontId="23" fillId="2" borderId="40" xfId="5" applyNumberFormat="1" applyFont="1" applyFill="1" applyBorder="1" applyAlignment="1" applyProtection="1">
      <alignment horizontal="center" vertical="center" shrinkToFit="1"/>
    </xf>
    <xf numFmtId="0" fontId="0" fillId="0" borderId="0" xfId="0" applyAlignment="1">
      <alignment horizontal="left" vertical="top" wrapText="1"/>
    </xf>
    <xf numFmtId="0" fontId="0" fillId="0" borderId="48" xfId="0" applyBorder="1" applyAlignment="1">
      <alignment horizontal="left" vertical="top" wrapText="1"/>
    </xf>
    <xf numFmtId="0" fontId="4" fillId="0" borderId="0" xfId="0" applyFont="1"/>
    <xf numFmtId="0" fontId="12" fillId="0" borderId="49" xfId="5" applyFont="1" applyBorder="1" applyAlignment="1" applyProtection="1">
      <alignment horizontal="center" vertical="center" shrinkToFit="1"/>
      <protection locked="0"/>
    </xf>
    <xf numFmtId="0" fontId="12" fillId="0" borderId="50" xfId="5" applyFont="1" applyBorder="1" applyAlignment="1" applyProtection="1">
      <alignment horizontal="center" vertical="center" shrinkToFit="1"/>
      <protection locked="0"/>
    </xf>
    <xf numFmtId="0" fontId="12" fillId="0" borderId="7" xfId="5" applyFont="1" applyBorder="1" applyAlignment="1" applyProtection="1">
      <alignment horizontal="center" vertical="center" shrinkToFit="1"/>
      <protection locked="0"/>
    </xf>
    <xf numFmtId="0" fontId="12" fillId="0" borderId="12" xfId="5" applyFont="1" applyBorder="1" applyAlignment="1" applyProtection="1">
      <alignment horizontal="center" vertical="center" shrinkToFit="1"/>
      <protection locked="0"/>
    </xf>
    <xf numFmtId="0" fontId="19" fillId="0" borderId="0" xfId="5" applyFont="1" applyBorder="1" applyAlignment="1" applyProtection="1">
      <alignment vertical="center"/>
    </xf>
    <xf numFmtId="0" fontId="3" fillId="0" borderId="51" xfId="5" applyFont="1" applyFill="1" applyBorder="1" applyAlignment="1" applyProtection="1">
      <alignment horizontal="center" vertical="center"/>
      <protection locked="0"/>
    </xf>
    <xf numFmtId="0" fontId="3" fillId="0" borderId="52" xfId="5" applyFont="1" applyFill="1" applyBorder="1" applyAlignment="1" applyProtection="1">
      <alignment horizontal="center" vertical="center"/>
      <protection locked="0"/>
    </xf>
    <xf numFmtId="0" fontId="18" fillId="0" borderId="0" xfId="2" applyFont="1" applyBorder="1" applyAlignment="1" applyProtection="1">
      <alignment vertical="center"/>
      <protection locked="0"/>
    </xf>
    <xf numFmtId="0" fontId="4" fillId="0" borderId="0" xfId="2" applyFont="1" applyBorder="1" applyAlignment="1" applyProtection="1">
      <alignment vertical="center"/>
      <protection locked="0"/>
    </xf>
    <xf numFmtId="0" fontId="18" fillId="0" borderId="53" xfId="2" applyFont="1" applyBorder="1" applyAlignment="1" applyProtection="1">
      <alignment vertical="center"/>
      <protection locked="0"/>
    </xf>
    <xf numFmtId="0" fontId="12" fillId="2" borderId="54" xfId="5" applyFont="1" applyFill="1" applyBorder="1" applyAlignment="1" applyProtection="1">
      <alignment horizontal="center" vertical="center"/>
    </xf>
    <xf numFmtId="0" fontId="12" fillId="2" borderId="55" xfId="5" applyFont="1" applyFill="1" applyBorder="1" applyAlignment="1" applyProtection="1">
      <alignment horizontal="center" vertical="center" shrinkToFit="1"/>
    </xf>
    <xf numFmtId="0" fontId="12" fillId="2" borderId="56" xfId="5" applyFont="1" applyFill="1" applyBorder="1" applyAlignment="1" applyProtection="1">
      <alignment horizontal="center" vertical="center" shrinkToFit="1"/>
    </xf>
    <xf numFmtId="0" fontId="35" fillId="2" borderId="57" xfId="4" applyFont="1" applyFill="1" applyBorder="1" applyAlignment="1" applyProtection="1">
      <alignment horizontal="center" vertical="center" shrinkToFit="1"/>
    </xf>
    <xf numFmtId="0" fontId="35" fillId="2" borderId="58" xfId="4" applyFont="1" applyFill="1" applyBorder="1" applyAlignment="1" applyProtection="1">
      <alignment horizontal="center" vertical="center" shrinkToFit="1"/>
    </xf>
    <xf numFmtId="0" fontId="35" fillId="2" borderId="59" xfId="4" applyFont="1" applyFill="1" applyBorder="1" applyAlignment="1" applyProtection="1">
      <alignment horizontal="center" vertical="center" shrinkToFit="1"/>
    </xf>
    <xf numFmtId="0" fontId="35" fillId="2" borderId="60" xfId="4" applyFont="1" applyFill="1" applyBorder="1" applyAlignment="1" applyProtection="1">
      <alignment horizontal="center" vertical="center" shrinkToFit="1"/>
    </xf>
    <xf numFmtId="0" fontId="22" fillId="2" borderId="61" xfId="5" applyFont="1" applyFill="1" applyBorder="1" applyAlignment="1" applyProtection="1">
      <alignment horizontal="center" vertical="center" shrinkToFit="1"/>
    </xf>
    <xf numFmtId="0" fontId="22" fillId="2" borderId="62" xfId="5" applyFont="1" applyFill="1" applyBorder="1" applyAlignment="1" applyProtection="1">
      <alignment horizontal="center" vertical="center" shrinkToFit="1"/>
    </xf>
    <xf numFmtId="0" fontId="22" fillId="2" borderId="63" xfId="5" applyFont="1" applyFill="1" applyBorder="1" applyAlignment="1" applyProtection="1">
      <alignment horizontal="center" vertical="center" shrinkToFit="1"/>
    </xf>
    <xf numFmtId="0" fontId="22" fillId="2" borderId="64" xfId="5" applyFont="1" applyFill="1" applyBorder="1" applyAlignment="1" applyProtection="1">
      <alignment horizontal="center" vertical="center" shrinkToFit="1"/>
    </xf>
    <xf numFmtId="0" fontId="22" fillId="2" borderId="65" xfId="5" applyFont="1" applyFill="1" applyBorder="1" applyAlignment="1" applyProtection="1">
      <alignment horizontal="center" vertical="center" shrinkToFit="1"/>
    </xf>
    <xf numFmtId="0" fontId="22" fillId="2" borderId="66" xfId="5" applyFont="1" applyFill="1" applyBorder="1" applyAlignment="1" applyProtection="1">
      <alignment horizontal="center" vertical="center" shrinkToFit="1"/>
    </xf>
    <xf numFmtId="0" fontId="22" fillId="2" borderId="67" xfId="5" applyFont="1" applyFill="1" applyBorder="1" applyAlignment="1" applyProtection="1">
      <alignment horizontal="center" vertical="center" shrinkToFit="1"/>
    </xf>
    <xf numFmtId="176" fontId="22" fillId="2" borderId="68" xfId="5" applyNumberFormat="1" applyFont="1" applyFill="1" applyBorder="1" applyAlignment="1" applyProtection="1">
      <alignment horizontal="center" vertical="center" shrinkToFit="1"/>
      <protection locked="0"/>
    </xf>
    <xf numFmtId="176" fontId="22" fillId="2" borderId="69" xfId="5" applyNumberFormat="1" applyFont="1" applyFill="1" applyBorder="1" applyAlignment="1" applyProtection="1">
      <alignment horizontal="center" vertical="center" shrinkToFit="1"/>
      <protection locked="0"/>
    </xf>
    <xf numFmtId="176" fontId="22" fillId="2" borderId="70" xfId="5" applyNumberFormat="1" applyFont="1" applyFill="1" applyBorder="1" applyAlignment="1" applyProtection="1">
      <alignment horizontal="center" vertical="center" shrinkToFit="1"/>
      <protection locked="0"/>
    </xf>
    <xf numFmtId="176" fontId="22" fillId="2" borderId="71" xfId="5" applyNumberFormat="1" applyFont="1" applyFill="1" applyBorder="1" applyAlignment="1" applyProtection="1">
      <alignment horizontal="center" vertical="center" shrinkToFit="1"/>
      <protection locked="0"/>
    </xf>
    <xf numFmtId="176" fontId="22" fillId="2" borderId="72" xfId="5" applyNumberFormat="1" applyFont="1" applyFill="1" applyBorder="1" applyAlignment="1" applyProtection="1">
      <alignment horizontal="center" vertical="center" shrinkToFit="1"/>
      <protection locked="0"/>
    </xf>
    <xf numFmtId="176" fontId="22" fillId="2" borderId="73" xfId="5" applyNumberFormat="1" applyFont="1" applyFill="1" applyBorder="1" applyAlignment="1" applyProtection="1">
      <alignment horizontal="center" vertical="center" shrinkToFit="1"/>
      <protection locked="0"/>
    </xf>
    <xf numFmtId="176" fontId="22" fillId="2" borderId="74" xfId="5" applyNumberFormat="1" applyFont="1" applyFill="1" applyBorder="1" applyAlignment="1" applyProtection="1">
      <alignment horizontal="center" vertical="center" shrinkToFit="1"/>
      <protection locked="0"/>
    </xf>
    <xf numFmtId="0" fontId="22" fillId="2" borderId="75" xfId="5" applyFont="1" applyFill="1" applyBorder="1" applyAlignment="1" applyProtection="1">
      <alignment horizontal="center" vertical="center" shrinkToFit="1"/>
      <protection locked="0"/>
    </xf>
    <xf numFmtId="0" fontId="22" fillId="2" borderId="76" xfId="5" applyFont="1" applyFill="1" applyBorder="1" applyAlignment="1" applyProtection="1">
      <alignment horizontal="center" vertical="center" shrinkToFit="1"/>
      <protection locked="0"/>
    </xf>
    <xf numFmtId="0" fontId="22" fillId="2" borderId="77" xfId="5" applyFont="1" applyFill="1" applyBorder="1" applyAlignment="1" applyProtection="1">
      <alignment horizontal="center" vertical="center" shrinkToFit="1"/>
      <protection locked="0"/>
    </xf>
    <xf numFmtId="0" fontId="22" fillId="2" borderId="78" xfId="5" applyFont="1" applyFill="1" applyBorder="1" applyAlignment="1" applyProtection="1">
      <alignment horizontal="center" vertical="center" shrinkToFit="1"/>
      <protection locked="0"/>
    </xf>
    <xf numFmtId="0" fontId="22" fillId="2" borderId="79" xfId="5" applyFont="1" applyFill="1" applyBorder="1" applyAlignment="1" applyProtection="1">
      <alignment horizontal="center" vertical="center" shrinkToFit="1"/>
      <protection locked="0"/>
    </xf>
    <xf numFmtId="176" fontId="22" fillId="2" borderId="57" xfId="5" applyNumberFormat="1" applyFont="1" applyFill="1" applyBorder="1" applyAlignment="1" applyProtection="1">
      <alignment horizontal="center" vertical="center" shrinkToFit="1"/>
      <protection locked="0"/>
    </xf>
    <xf numFmtId="176" fontId="22" fillId="2" borderId="58" xfId="5" applyNumberFormat="1" applyFont="1" applyFill="1" applyBorder="1" applyAlignment="1" applyProtection="1">
      <alignment horizontal="center" vertical="center" shrinkToFit="1"/>
      <protection locked="0"/>
    </xf>
    <xf numFmtId="176" fontId="22" fillId="2" borderId="59" xfId="5" applyNumberFormat="1" applyFont="1" applyFill="1" applyBorder="1" applyAlignment="1" applyProtection="1">
      <alignment horizontal="center" vertical="center" shrinkToFit="1"/>
      <protection locked="0"/>
    </xf>
    <xf numFmtId="176" fontId="22" fillId="2" borderId="60" xfId="5" applyNumberFormat="1" applyFont="1" applyFill="1" applyBorder="1" applyAlignment="1" applyProtection="1">
      <alignment horizontal="center" vertical="center" shrinkToFit="1"/>
      <protection locked="0"/>
    </xf>
    <xf numFmtId="176" fontId="22" fillId="2" borderId="80" xfId="5" applyNumberFormat="1" applyFont="1" applyFill="1" applyBorder="1" applyAlignment="1" applyProtection="1">
      <alignment horizontal="center" vertical="center" shrinkToFit="1"/>
      <protection locked="0"/>
    </xf>
    <xf numFmtId="176" fontId="22" fillId="2" borderId="81" xfId="5" applyNumberFormat="1" applyFont="1" applyFill="1" applyBorder="1" applyAlignment="1" applyProtection="1">
      <alignment horizontal="center" vertical="center" shrinkToFit="1"/>
      <protection locked="0"/>
    </xf>
    <xf numFmtId="176" fontId="22" fillId="2" borderId="82" xfId="5" applyNumberFormat="1" applyFont="1" applyFill="1" applyBorder="1" applyAlignment="1" applyProtection="1">
      <alignment horizontal="center" vertical="center" shrinkToFit="1"/>
      <protection locked="0"/>
    </xf>
    <xf numFmtId="0" fontId="4" fillId="3" borderId="83" xfId="5" applyFont="1" applyFill="1" applyBorder="1" applyAlignment="1" applyProtection="1">
      <alignment vertical="center"/>
    </xf>
    <xf numFmtId="0" fontId="4" fillId="3" borderId="84" xfId="5" applyFont="1" applyFill="1" applyBorder="1" applyAlignment="1" applyProtection="1">
      <alignment vertical="center"/>
    </xf>
    <xf numFmtId="0" fontId="1" fillId="3" borderId="85" xfId="5" applyFont="1" applyFill="1" applyBorder="1" applyAlignment="1" applyProtection="1">
      <alignment horizontal="center" vertical="center"/>
    </xf>
    <xf numFmtId="0" fontId="1" fillId="3" borderId="40" xfId="5" applyFont="1" applyFill="1" applyBorder="1" applyAlignment="1" applyProtection="1">
      <alignment horizontal="center" vertical="center"/>
    </xf>
    <xf numFmtId="0" fontId="4" fillId="3" borderId="86" xfId="5" applyFill="1" applyBorder="1" applyAlignment="1" applyProtection="1">
      <alignment vertical="center"/>
    </xf>
    <xf numFmtId="0" fontId="5" fillId="3" borderId="87" xfId="5" applyFont="1" applyFill="1" applyBorder="1" applyAlignment="1" applyProtection="1">
      <alignment horizontal="right" vertical="center"/>
    </xf>
    <xf numFmtId="0" fontId="1" fillId="3" borderId="86" xfId="2" applyFont="1" applyFill="1" applyBorder="1" applyAlignment="1" applyProtection="1">
      <alignment horizontal="right" vertical="center"/>
    </xf>
    <xf numFmtId="0" fontId="4" fillId="3" borderId="13" xfId="5" applyFill="1" applyBorder="1" applyAlignment="1" applyProtection="1">
      <alignment horizontal="center" vertical="center"/>
      <protection locked="0"/>
    </xf>
    <xf numFmtId="0" fontId="4" fillId="3" borderId="11" xfId="5" applyFill="1" applyBorder="1" applyAlignment="1" applyProtection="1">
      <alignment horizontal="center" vertical="center"/>
      <protection locked="0"/>
    </xf>
    <xf numFmtId="0" fontId="4" fillId="3" borderId="14" xfId="5" applyFill="1" applyBorder="1" applyAlignment="1" applyProtection="1">
      <alignment horizontal="center" vertical="center"/>
      <protection locked="0"/>
    </xf>
    <xf numFmtId="0" fontId="4" fillId="3" borderId="10" xfId="5" applyFill="1" applyBorder="1" applyAlignment="1" applyProtection="1">
      <alignment horizontal="center" vertical="center"/>
      <protection locked="0"/>
    </xf>
    <xf numFmtId="0" fontId="4" fillId="3" borderId="12" xfId="5" applyFill="1" applyBorder="1" applyAlignment="1" applyProtection="1">
      <alignment horizontal="center" vertical="center"/>
      <protection locked="0"/>
    </xf>
    <xf numFmtId="0" fontId="4" fillId="3" borderId="88" xfId="5" applyFill="1" applyBorder="1" applyAlignment="1" applyProtection="1">
      <alignment horizontal="center" vertical="center"/>
      <protection locked="0"/>
    </xf>
    <xf numFmtId="0" fontId="4" fillId="3" borderId="50" xfId="5" applyFill="1" applyBorder="1" applyAlignment="1" applyProtection="1">
      <alignment horizontal="center" vertical="center"/>
      <protection locked="0"/>
    </xf>
    <xf numFmtId="0" fontId="36" fillId="0" borderId="0" xfId="5" applyFont="1" applyBorder="1" applyAlignment="1" applyProtection="1">
      <alignment vertical="center"/>
    </xf>
    <xf numFmtId="0" fontId="12" fillId="2" borderId="44" xfId="5" applyNumberFormat="1" applyFont="1" applyFill="1" applyBorder="1" applyAlignment="1" applyProtection="1">
      <alignment horizontal="center" vertical="center" shrinkToFit="1"/>
    </xf>
    <xf numFmtId="0" fontId="12" fillId="2" borderId="45" xfId="5" applyNumberFormat="1" applyFont="1" applyFill="1" applyBorder="1" applyAlignment="1" applyProtection="1">
      <alignment horizontal="center" vertical="center" shrinkToFit="1"/>
    </xf>
    <xf numFmtId="0" fontId="12" fillId="2" borderId="46" xfId="5" applyNumberFormat="1" applyFont="1" applyFill="1" applyBorder="1" applyAlignment="1" applyProtection="1">
      <alignment horizontal="center" vertical="center" shrinkToFit="1"/>
    </xf>
    <xf numFmtId="0" fontId="12" fillId="2" borderId="89" xfId="5" applyNumberFormat="1" applyFont="1" applyFill="1" applyBorder="1" applyAlignment="1" applyProtection="1">
      <alignment horizontal="center" vertical="center" shrinkToFit="1"/>
    </xf>
    <xf numFmtId="20" fontId="33" fillId="6" borderId="90" xfId="5" applyNumberFormat="1" applyFont="1" applyFill="1" applyBorder="1" applyAlignment="1" applyProtection="1">
      <alignment horizontal="center" vertical="center"/>
      <protection locked="0"/>
    </xf>
    <xf numFmtId="0" fontId="4" fillId="0" borderId="0" xfId="5" applyFont="1" applyBorder="1" applyAlignment="1" applyProtection="1">
      <alignment horizontal="left" vertical="center"/>
    </xf>
    <xf numFmtId="0" fontId="1" fillId="3" borderId="83" xfId="5" applyFont="1" applyFill="1" applyBorder="1" applyAlignment="1" applyProtection="1">
      <alignment horizontal="center" vertical="center" wrapText="1"/>
    </xf>
    <xf numFmtId="0" fontId="1" fillId="3" borderId="85" xfId="5" applyFont="1" applyFill="1" applyBorder="1" applyAlignment="1" applyProtection="1">
      <alignment horizontal="center" vertical="center" wrapText="1"/>
    </xf>
    <xf numFmtId="0" fontId="35" fillId="0" borderId="86" xfId="4" applyFont="1" applyBorder="1" applyAlignment="1" applyProtection="1">
      <alignment horizontal="center" vertical="center" shrinkToFit="1"/>
    </xf>
    <xf numFmtId="0" fontId="35" fillId="0" borderId="38" xfId="4" applyFont="1" applyBorder="1" applyAlignment="1" applyProtection="1">
      <alignment horizontal="center" vertical="center" shrinkToFit="1"/>
    </xf>
    <xf numFmtId="0" fontId="35" fillId="0" borderId="91" xfId="4" applyFont="1" applyBorder="1" applyAlignment="1" applyProtection="1">
      <alignment horizontal="center" vertical="center" shrinkToFit="1"/>
    </xf>
    <xf numFmtId="0" fontId="13" fillId="0" borderId="92" xfId="5" applyFont="1" applyBorder="1" applyAlignment="1" applyProtection="1">
      <alignment horizontal="center" vertical="center" shrinkToFit="1"/>
      <protection locked="0"/>
    </xf>
    <xf numFmtId="0" fontId="13" fillId="0" borderId="93" xfId="5" applyFont="1" applyBorder="1" applyAlignment="1" applyProtection="1">
      <alignment horizontal="center" vertical="center" shrinkToFit="1"/>
      <protection locked="0"/>
    </xf>
    <xf numFmtId="0" fontId="11" fillId="0" borderId="20" xfId="5" applyFont="1" applyBorder="1" applyAlignment="1" applyProtection="1">
      <alignment horizontal="center" vertical="center" shrinkToFit="1"/>
      <protection locked="0"/>
    </xf>
    <xf numFmtId="0" fontId="11" fillId="0" borderId="25" xfId="5" applyFont="1" applyBorder="1" applyAlignment="1" applyProtection="1">
      <alignment horizontal="center" vertical="center" shrinkToFit="1"/>
      <protection locked="0"/>
    </xf>
    <xf numFmtId="0" fontId="11" fillId="0" borderId="94" xfId="5" applyFont="1" applyBorder="1" applyAlignment="1" applyProtection="1">
      <alignment horizontal="center" vertical="center" shrinkToFit="1"/>
      <protection locked="0"/>
    </xf>
    <xf numFmtId="0" fontId="12" fillId="2" borderId="44" xfId="5" applyNumberFormat="1" applyFont="1" applyFill="1" applyBorder="1" applyAlignment="1" applyProtection="1">
      <alignment horizontal="center" vertical="center" shrinkToFit="1"/>
    </xf>
    <xf numFmtId="0" fontId="12" fillId="2" borderId="45" xfId="5" applyNumberFormat="1" applyFont="1" applyFill="1" applyBorder="1" applyAlignment="1" applyProtection="1">
      <alignment horizontal="center" vertical="center" shrinkToFit="1"/>
    </xf>
    <xf numFmtId="49" fontId="25" fillId="4" borderId="95" xfId="5" applyNumberFormat="1" applyFont="1" applyFill="1" applyBorder="1" applyAlignment="1" applyProtection="1">
      <alignment horizontal="center" vertical="center"/>
      <protection locked="0"/>
    </xf>
    <xf numFmtId="49" fontId="25" fillId="4" borderId="96" xfId="5" applyNumberFormat="1" applyFont="1" applyFill="1" applyBorder="1" applyAlignment="1" applyProtection="1">
      <alignment horizontal="center" vertical="center"/>
      <protection locked="0"/>
    </xf>
    <xf numFmtId="0" fontId="22" fillId="0" borderId="97" xfId="5" applyFont="1" applyFill="1" applyBorder="1" applyAlignment="1" applyProtection="1">
      <alignment horizontal="center" vertical="center" shrinkToFit="1"/>
    </xf>
    <xf numFmtId="0" fontId="22" fillId="0" borderId="48" xfId="5" applyFont="1" applyFill="1" applyBorder="1" applyAlignment="1" applyProtection="1">
      <alignment horizontal="center" vertical="center" shrinkToFit="1"/>
    </xf>
    <xf numFmtId="0" fontId="22" fillId="0" borderId="98" xfId="5" applyFont="1" applyFill="1" applyBorder="1" applyAlignment="1" applyProtection="1">
      <alignment horizontal="center" vertical="center" shrinkToFit="1"/>
    </xf>
    <xf numFmtId="0" fontId="13" fillId="0" borderId="99" xfId="5" applyFont="1" applyBorder="1" applyAlignment="1" applyProtection="1">
      <alignment horizontal="center" vertical="center" shrinkToFit="1"/>
      <protection locked="0"/>
    </xf>
    <xf numFmtId="0" fontId="12" fillId="0" borderId="11" xfId="5" applyFont="1" applyBorder="1" applyAlignment="1" applyProtection="1">
      <alignment horizontal="center" vertical="center" shrinkToFit="1"/>
      <protection locked="0"/>
    </xf>
    <xf numFmtId="0" fontId="22" fillId="0" borderId="100" xfId="5" applyFont="1" applyFill="1" applyBorder="1" applyAlignment="1" applyProtection="1">
      <alignment horizontal="center" vertical="center" shrinkToFit="1"/>
    </xf>
    <xf numFmtId="0" fontId="22" fillId="0" borderId="101" xfId="5" applyFont="1" applyFill="1" applyBorder="1" applyAlignment="1" applyProtection="1">
      <alignment horizontal="center" vertical="center" shrinkToFit="1"/>
    </xf>
    <xf numFmtId="0" fontId="22" fillId="0" borderId="102" xfId="5" applyFont="1" applyFill="1" applyBorder="1" applyAlignment="1" applyProtection="1">
      <alignment horizontal="center" vertical="center" shrinkToFit="1"/>
    </xf>
    <xf numFmtId="0" fontId="22" fillId="0" borderId="103" xfId="5" applyFont="1" applyFill="1" applyBorder="1" applyAlignment="1" applyProtection="1">
      <alignment horizontal="center" vertical="center" shrinkToFit="1"/>
    </xf>
    <xf numFmtId="0" fontId="22" fillId="0" borderId="104" xfId="5" applyFont="1" applyFill="1" applyBorder="1" applyAlignment="1" applyProtection="1">
      <alignment horizontal="center" vertical="center" shrinkToFit="1"/>
    </xf>
    <xf numFmtId="0" fontId="12" fillId="0" borderId="2" xfId="5" applyFont="1" applyBorder="1" applyAlignment="1" applyProtection="1">
      <alignment horizontal="center" vertical="center" shrinkToFit="1"/>
      <protection locked="0"/>
    </xf>
    <xf numFmtId="20" fontId="33" fillId="6" borderId="95" xfId="5" applyNumberFormat="1" applyFont="1" applyFill="1" applyBorder="1" applyAlignment="1" applyProtection="1">
      <alignment horizontal="center" vertical="center"/>
      <protection locked="0"/>
    </xf>
    <xf numFmtId="0" fontId="30" fillId="6" borderId="105" xfId="2" applyFont="1" applyFill="1" applyBorder="1" applyAlignment="1" applyProtection="1">
      <alignment horizontal="center" vertical="center"/>
      <protection locked="0"/>
    </xf>
    <xf numFmtId="0" fontId="30" fillId="6" borderId="96" xfId="2" applyFont="1" applyFill="1" applyBorder="1" applyAlignment="1" applyProtection="1">
      <alignment horizontal="center" vertical="center"/>
      <protection locked="0"/>
    </xf>
    <xf numFmtId="0" fontId="3" fillId="0" borderId="14" xfId="5" applyFont="1" applyBorder="1" applyAlignment="1" applyProtection="1">
      <alignment horizontal="center" vertical="center"/>
    </xf>
    <xf numFmtId="0" fontId="3" fillId="0" borderId="106" xfId="5" applyFont="1" applyBorder="1" applyAlignment="1" applyProtection="1">
      <alignment horizontal="center" vertical="center"/>
    </xf>
    <xf numFmtId="0" fontId="3" fillId="0" borderId="50" xfId="5" applyFont="1" applyBorder="1" applyAlignment="1" applyProtection="1">
      <alignment horizontal="center" vertical="center"/>
    </xf>
    <xf numFmtId="0" fontId="4" fillId="0" borderId="0" xfId="1" applyFont="1" applyAlignment="1" applyProtection="1">
      <alignment horizontal="left" vertical="center"/>
    </xf>
    <xf numFmtId="0" fontId="3" fillId="5" borderId="14" xfId="5" applyFont="1" applyFill="1" applyBorder="1" applyAlignment="1" applyProtection="1">
      <alignment horizontal="center" vertical="center"/>
    </xf>
    <xf numFmtId="0" fontId="3" fillId="5" borderId="106" xfId="5" applyFont="1" applyFill="1" applyBorder="1" applyAlignment="1" applyProtection="1">
      <alignment horizontal="center" vertical="center"/>
    </xf>
    <xf numFmtId="0" fontId="3" fillId="5" borderId="50" xfId="5" applyFont="1" applyFill="1" applyBorder="1" applyAlignment="1" applyProtection="1">
      <alignment horizontal="center" vertical="center"/>
    </xf>
    <xf numFmtId="0" fontId="22" fillId="0" borderId="107" xfId="5" applyFont="1" applyFill="1" applyBorder="1" applyAlignment="1" applyProtection="1">
      <alignment horizontal="center" vertical="center" shrinkToFit="1"/>
    </xf>
    <xf numFmtId="0" fontId="22" fillId="0" borderId="108" xfId="5" applyFont="1" applyFill="1" applyBorder="1" applyAlignment="1" applyProtection="1">
      <alignment horizontal="center" vertical="center" shrinkToFit="1"/>
    </xf>
    <xf numFmtId="0" fontId="22" fillId="0" borderId="109" xfId="5" applyFont="1" applyFill="1" applyBorder="1" applyAlignment="1" applyProtection="1">
      <alignment horizontal="center" vertical="center" shrinkToFit="1"/>
    </xf>
    <xf numFmtId="0" fontId="12" fillId="2" borderId="46" xfId="5" applyNumberFormat="1" applyFont="1" applyFill="1" applyBorder="1" applyAlignment="1" applyProtection="1">
      <alignment horizontal="center" vertical="center" shrinkToFit="1"/>
    </xf>
    <xf numFmtId="0" fontId="16" fillId="0" borderId="0" xfId="2" applyFont="1" applyAlignment="1" applyProtection="1">
      <alignment horizontal="left" vertical="center"/>
      <protection locked="0"/>
    </xf>
    <xf numFmtId="0" fontId="16" fillId="0" borderId="0" xfId="2" applyFont="1" applyBorder="1" applyAlignment="1" applyProtection="1">
      <alignment horizontal="left" vertical="center" shrinkToFit="1"/>
      <protection locked="0"/>
    </xf>
    <xf numFmtId="0" fontId="3" fillId="2" borderId="84" xfId="5" applyFont="1" applyFill="1" applyBorder="1" applyAlignment="1" applyProtection="1">
      <alignment horizontal="center" vertical="center" wrapText="1"/>
    </xf>
    <xf numFmtId="0" fontId="3" fillId="2" borderId="40" xfId="5" applyFont="1" applyFill="1" applyBorder="1" applyAlignment="1" applyProtection="1">
      <alignment horizontal="center" vertical="center" wrapText="1"/>
    </xf>
    <xf numFmtId="0" fontId="3" fillId="2" borderId="87" xfId="5" applyFont="1" applyFill="1" applyBorder="1" applyAlignment="1" applyProtection="1">
      <alignment horizontal="center" vertical="center" wrapText="1"/>
    </xf>
    <xf numFmtId="0" fontId="4" fillId="3" borderId="110" xfId="5" applyFont="1" applyFill="1" applyBorder="1" applyAlignment="1" applyProtection="1">
      <alignment horizontal="center" vertical="center"/>
    </xf>
    <xf numFmtId="0" fontId="4" fillId="3" borderId="111" xfId="5" applyFill="1" applyBorder="1" applyAlignment="1" applyProtection="1">
      <alignment horizontal="center" vertical="center"/>
    </xf>
    <xf numFmtId="0" fontId="4" fillId="3" borderId="112" xfId="5" applyFill="1" applyBorder="1" applyAlignment="1" applyProtection="1">
      <alignment horizontal="center" vertical="center"/>
    </xf>
    <xf numFmtId="0" fontId="4" fillId="3" borderId="113" xfId="5" applyFont="1" applyFill="1" applyBorder="1" applyAlignment="1" applyProtection="1">
      <alignment horizontal="center" vertical="center"/>
    </xf>
    <xf numFmtId="0" fontId="16" fillId="0" borderId="0" xfId="2" applyFont="1" applyBorder="1" applyAlignment="1" applyProtection="1">
      <alignment horizontal="center" vertical="center"/>
      <protection locked="0"/>
    </xf>
    <xf numFmtId="0" fontId="16" fillId="0" borderId="0" xfId="2" applyFont="1" applyBorder="1" applyAlignment="1" applyProtection="1">
      <alignment horizontal="left" vertical="center"/>
      <protection locked="0"/>
    </xf>
    <xf numFmtId="0" fontId="4" fillId="3" borderId="114" xfId="5" applyFill="1" applyBorder="1" applyAlignment="1" applyProtection="1">
      <alignment horizontal="center" vertical="center"/>
    </xf>
    <xf numFmtId="0" fontId="5" fillId="3" borderId="115" xfId="2" applyFont="1" applyFill="1" applyBorder="1" applyAlignment="1" applyProtection="1">
      <alignment horizontal="center" vertical="center" wrapText="1"/>
    </xf>
    <xf numFmtId="0" fontId="5" fillId="3" borderId="16" xfId="2" applyFont="1" applyFill="1" applyBorder="1" applyAlignment="1" applyProtection="1">
      <alignment horizontal="center" vertical="center" wrapText="1"/>
    </xf>
    <xf numFmtId="0" fontId="5" fillId="3" borderId="116" xfId="2" applyFont="1" applyFill="1" applyBorder="1" applyAlignment="1" applyProtection="1">
      <alignment horizontal="center" vertical="center" wrapText="1"/>
    </xf>
    <xf numFmtId="0" fontId="11" fillId="0" borderId="117" xfId="5" applyFont="1" applyBorder="1" applyAlignment="1" applyProtection="1">
      <alignment horizontal="center" vertical="center" shrinkToFit="1"/>
      <protection locked="0"/>
    </xf>
    <xf numFmtId="0" fontId="20" fillId="0" borderId="39" xfId="5" applyFont="1" applyBorder="1" applyAlignment="1" applyProtection="1">
      <alignment horizontal="center" vertical="center"/>
    </xf>
    <xf numFmtId="0" fontId="20" fillId="0" borderId="118" xfId="5" applyFont="1" applyBorder="1" applyAlignment="1" applyProtection="1">
      <alignment horizontal="center" vertical="center"/>
    </xf>
    <xf numFmtId="0" fontId="25" fillId="4" borderId="95" xfId="5" applyFont="1" applyFill="1" applyBorder="1" applyAlignment="1" applyProtection="1">
      <alignment horizontal="center" vertical="center"/>
      <protection locked="0"/>
    </xf>
    <xf numFmtId="0" fontId="25" fillId="4" borderId="96" xfId="5" applyFont="1" applyFill="1" applyBorder="1" applyAlignment="1" applyProtection="1">
      <alignment horizontal="center" vertical="center"/>
      <protection locked="0"/>
    </xf>
    <xf numFmtId="0" fontId="7" fillId="0" borderId="0" xfId="2" applyFont="1" applyBorder="1" applyAlignment="1" applyProtection="1">
      <alignment horizontal="center" vertical="center"/>
    </xf>
    <xf numFmtId="0" fontId="13" fillId="0" borderId="119" xfId="5" applyFont="1" applyBorder="1" applyAlignment="1" applyProtection="1">
      <alignment horizontal="center" vertical="center" shrinkToFit="1"/>
      <protection locked="0"/>
    </xf>
    <xf numFmtId="0" fontId="12" fillId="0" borderId="6" xfId="5" applyFont="1" applyBorder="1" applyAlignment="1" applyProtection="1">
      <alignment horizontal="center" vertical="center" shrinkToFit="1"/>
      <protection locked="0"/>
    </xf>
    <xf numFmtId="177" fontId="5" fillId="2" borderId="120" xfId="5" applyNumberFormat="1" applyFont="1" applyFill="1" applyBorder="1" applyAlignment="1" applyProtection="1">
      <alignment vertical="center" wrapText="1"/>
    </xf>
    <xf numFmtId="177" fontId="5" fillId="2" borderId="34" xfId="5" applyNumberFormat="1" applyFont="1" applyFill="1" applyBorder="1" applyAlignment="1" applyProtection="1">
      <alignment vertical="center" wrapText="1"/>
    </xf>
    <xf numFmtId="177" fontId="5" fillId="2" borderId="89" xfId="5" applyNumberFormat="1" applyFont="1" applyFill="1" applyBorder="1" applyAlignment="1" applyProtection="1">
      <alignment vertical="center" wrapText="1"/>
    </xf>
    <xf numFmtId="0" fontId="12" fillId="2" borderId="120" xfId="5" applyFont="1" applyFill="1" applyBorder="1" applyAlignment="1" applyProtection="1">
      <alignment horizontal="center" vertical="center" shrinkToFit="1"/>
    </xf>
    <xf numFmtId="0" fontId="12" fillId="2" borderId="34" xfId="5" applyFont="1" applyFill="1" applyBorder="1" applyAlignment="1" applyProtection="1">
      <alignment horizontal="center" vertical="center" shrinkToFit="1"/>
    </xf>
    <xf numFmtId="0" fontId="12" fillId="2" borderId="89" xfId="5" applyFont="1" applyFill="1" applyBorder="1" applyAlignment="1" applyProtection="1">
      <alignment horizontal="center" vertical="center" shrinkToFit="1"/>
    </xf>
    <xf numFmtId="0" fontId="4" fillId="0" borderId="0" xfId="5" applyFont="1" applyAlignment="1" applyProtection="1">
      <alignment horizontal="left" vertical="center"/>
    </xf>
    <xf numFmtId="0" fontId="19" fillId="0" borderId="0" xfId="5" applyFont="1" applyBorder="1" applyAlignment="1" applyProtection="1">
      <alignment horizontal="left" vertical="center"/>
    </xf>
    <xf numFmtId="178" fontId="12" fillId="2" borderId="55" xfId="5" applyNumberFormat="1" applyFont="1" applyFill="1" applyBorder="1" applyAlignment="1" applyProtection="1">
      <alignment horizontal="center" vertical="center" shrinkToFit="1"/>
    </xf>
    <xf numFmtId="178" fontId="12" fillId="2" borderId="56" xfId="5" applyNumberFormat="1" applyFont="1" applyFill="1" applyBorder="1" applyAlignment="1" applyProtection="1">
      <alignment horizontal="center" vertical="center" shrinkToFit="1"/>
    </xf>
    <xf numFmtId="0" fontId="33" fillId="0" borderId="0" xfId="5" applyFont="1" applyBorder="1" applyAlignment="1" applyProtection="1">
      <alignment horizontal="center" vertical="center"/>
    </xf>
    <xf numFmtId="0" fontId="33" fillId="0" borderId="118" xfId="5" applyFont="1" applyBorder="1" applyAlignment="1" applyProtection="1">
      <alignment horizontal="center" vertical="center"/>
    </xf>
    <xf numFmtId="0" fontId="32" fillId="0" borderId="39" xfId="5" applyFont="1" applyBorder="1" applyAlignment="1" applyProtection="1">
      <alignment horizontal="center" vertical="center"/>
    </xf>
    <xf numFmtId="0" fontId="32" fillId="0" borderId="0" xfId="5" applyFont="1" applyBorder="1" applyAlignment="1" applyProtection="1">
      <alignment horizontal="center" vertical="center"/>
    </xf>
    <xf numFmtId="0" fontId="3" fillId="2" borderId="14" xfId="5" applyFont="1" applyFill="1" applyBorder="1" applyAlignment="1" applyProtection="1">
      <alignment horizontal="center" vertical="center"/>
    </xf>
    <xf numFmtId="0" fontId="3" fillId="2" borderId="106" xfId="5" applyFont="1" applyFill="1" applyBorder="1" applyAlignment="1" applyProtection="1">
      <alignment horizontal="center" vertical="center"/>
    </xf>
    <xf numFmtId="0" fontId="3" fillId="2" borderId="50" xfId="5" applyFont="1" applyFill="1" applyBorder="1" applyAlignment="1" applyProtection="1">
      <alignment horizontal="center" vertical="center"/>
    </xf>
    <xf numFmtId="0" fontId="17" fillId="0" borderId="0" xfId="5" applyFont="1" applyBorder="1" applyAlignment="1" applyProtection="1">
      <alignment vertical="center" wrapText="1"/>
      <protection hidden="1"/>
    </xf>
    <xf numFmtId="0" fontId="12" fillId="0" borderId="92" xfId="5" applyFont="1" applyBorder="1" applyAlignment="1" applyProtection="1">
      <alignment horizontal="center" vertical="center"/>
    </xf>
    <xf numFmtId="0" fontId="12" fillId="0" borderId="93" xfId="5" applyFont="1" applyBorder="1" applyAlignment="1" applyProtection="1">
      <alignment horizontal="center" vertical="center"/>
    </xf>
    <xf numFmtId="0" fontId="26" fillId="0" borderId="21" xfId="5" applyFont="1" applyBorder="1" applyAlignment="1" applyProtection="1">
      <alignment horizontal="center" vertical="center"/>
    </xf>
    <xf numFmtId="0" fontId="26" fillId="0" borderId="22" xfId="5" applyFont="1" applyBorder="1" applyAlignment="1" applyProtection="1">
      <alignment horizontal="center" vertical="center"/>
    </xf>
    <xf numFmtId="20" fontId="33" fillId="6" borderId="105" xfId="5" applyNumberFormat="1" applyFont="1" applyFill="1" applyBorder="1" applyAlignment="1" applyProtection="1">
      <alignment horizontal="center" vertical="center"/>
      <protection locked="0"/>
    </xf>
    <xf numFmtId="20" fontId="33" fillId="6" borderId="96" xfId="5" applyNumberFormat="1" applyFont="1" applyFill="1" applyBorder="1" applyAlignment="1" applyProtection="1">
      <alignment horizontal="center" vertical="center"/>
      <protection locked="0"/>
    </xf>
    <xf numFmtId="0" fontId="4" fillId="3" borderId="111" xfId="5" applyFont="1" applyFill="1" applyBorder="1" applyAlignment="1" applyProtection="1">
      <alignment horizontal="center" vertical="center"/>
    </xf>
    <xf numFmtId="0" fontId="0" fillId="0" borderId="0" xfId="0" applyAlignment="1">
      <alignment horizontal="left" vertical="top" wrapText="1"/>
    </xf>
    <xf numFmtId="0" fontId="0" fillId="0" borderId="24" xfId="0" applyBorder="1" applyAlignment="1">
      <alignment horizontal="left" vertical="top" wrapText="1"/>
    </xf>
    <xf numFmtId="0" fontId="0" fillId="0" borderId="48" xfId="0" applyBorder="1" applyAlignment="1">
      <alignment horizontal="left" vertical="top" wrapText="1"/>
    </xf>
    <xf numFmtId="0" fontId="0" fillId="0" borderId="121" xfId="0" applyBorder="1" applyAlignment="1">
      <alignment horizontal="left" vertical="top" wrapText="1"/>
    </xf>
    <xf numFmtId="0" fontId="0" fillId="0" borderId="26" xfId="0" applyBorder="1" applyAlignment="1">
      <alignment horizontal="left" vertical="top" wrapText="1"/>
    </xf>
    <xf numFmtId="0" fontId="0" fillId="0" borderId="122" xfId="0" applyBorder="1" applyAlignment="1">
      <alignment horizontal="left" vertical="top" wrapText="1"/>
    </xf>
    <xf numFmtId="0" fontId="0" fillId="0" borderId="123" xfId="0" applyBorder="1" applyAlignment="1">
      <alignment horizontal="left" vertical="top" wrapText="1"/>
    </xf>
    <xf numFmtId="0" fontId="0" fillId="0" borderId="0" xfId="0" applyAlignment="1">
      <alignment vertical="top" wrapText="1"/>
    </xf>
    <xf numFmtId="0" fontId="0" fillId="0" borderId="14" xfId="0" applyBorder="1" applyAlignment="1">
      <alignment horizontal="left" vertical="top" wrapText="1"/>
    </xf>
    <xf numFmtId="0" fontId="0" fillId="0" borderId="106" xfId="0" applyBorder="1" applyAlignment="1">
      <alignment horizontal="left" vertical="top" wrapText="1"/>
    </xf>
    <xf numFmtId="0" fontId="0" fillId="0" borderId="50" xfId="0" applyBorder="1" applyAlignment="1">
      <alignment horizontal="left" vertical="top" wrapText="1"/>
    </xf>
    <xf numFmtId="0" fontId="0" fillId="0" borderId="0" xfId="0" applyBorder="1" applyAlignment="1">
      <alignment horizontal="left" vertical="top" wrapText="1"/>
    </xf>
  </cellXfs>
  <cellStyles count="6">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参考様式1）勤務形態一覧表※小規模多機能" xfId="4"/>
    <cellStyle name="標準_21-sanko_yosiki1_gh"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219075</xdr:colOff>
      <xdr:row>19</xdr:row>
      <xdr:rowOff>209550</xdr:rowOff>
    </xdr:from>
    <xdr:to>
      <xdr:col>13</xdr:col>
      <xdr:colOff>57150</xdr:colOff>
      <xdr:row>22</xdr:row>
      <xdr:rowOff>66675</xdr:rowOff>
    </xdr:to>
    <xdr:sp macro="" textlink="">
      <xdr:nvSpPr>
        <xdr:cNvPr id="2083" name="Oval 28"/>
        <xdr:cNvSpPr>
          <a:spLocks noChangeArrowheads="1"/>
        </xdr:cNvSpPr>
      </xdr:nvSpPr>
      <xdr:spPr bwMode="auto">
        <a:xfrm>
          <a:off x="5486400" y="4838700"/>
          <a:ext cx="638175" cy="571500"/>
        </a:xfrm>
        <a:prstGeom prst="ellips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1"/>
  <sheetViews>
    <sheetView showZeros="0" tabSelected="1" view="pageBreakPreview" zoomScale="85" zoomScaleNormal="100" zoomScaleSheetLayoutView="85" workbookViewId="0">
      <selection activeCell="I2" sqref="I2:J2"/>
    </sheetView>
  </sheetViews>
  <sheetFormatPr defaultRowHeight="14.25" x14ac:dyDescent="0.15"/>
  <cols>
    <col min="1" max="1" width="1.375" style="74" customWidth="1"/>
    <col min="2" max="2" width="13.75" style="74" customWidth="1"/>
    <col min="3" max="3" width="4.125" style="74" customWidth="1"/>
    <col min="4" max="4" width="16.75" style="74" customWidth="1"/>
    <col min="5" max="5" width="15.625" style="74" customWidth="1"/>
    <col min="6" max="33" width="3.5" style="74" customWidth="1"/>
    <col min="34" max="36" width="6.375" style="129" customWidth="1"/>
    <col min="37" max="37" width="2.125" style="74" customWidth="1"/>
    <col min="38" max="16384" width="9" style="74"/>
  </cols>
  <sheetData>
    <row r="1" spans="1:37" s="34" customFormat="1" ht="9.75" customHeight="1" x14ac:dyDescent="0.15">
      <c r="A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3"/>
      <c r="AI1" s="63"/>
      <c r="AJ1" s="63"/>
      <c r="AK1" s="62"/>
    </row>
    <row r="2" spans="1:37" s="34" customFormat="1" ht="24.95" customHeight="1" x14ac:dyDescent="0.15">
      <c r="A2" s="62"/>
      <c r="B2" s="35" t="s">
        <v>92</v>
      </c>
      <c r="C2" s="62"/>
      <c r="D2" s="62"/>
      <c r="E2" s="62"/>
      <c r="F2" s="62"/>
      <c r="G2" s="52"/>
      <c r="H2" s="53" t="s">
        <v>96</v>
      </c>
      <c r="I2" s="248"/>
      <c r="J2" s="248"/>
      <c r="K2" s="54"/>
      <c r="L2" s="55" t="s">
        <v>70</v>
      </c>
      <c r="M2" s="56"/>
      <c r="N2" s="53" t="s">
        <v>71</v>
      </c>
      <c r="O2" s="53"/>
      <c r="Q2" s="64" t="s">
        <v>116</v>
      </c>
      <c r="R2" s="65"/>
      <c r="T2" s="66"/>
      <c r="U2" s="258" t="s">
        <v>124</v>
      </c>
      <c r="V2" s="258"/>
      <c r="W2" s="258"/>
      <c r="X2" s="258"/>
      <c r="Y2" s="258"/>
      <c r="Z2" s="258"/>
      <c r="AA2" s="258"/>
      <c r="AB2" s="258"/>
      <c r="AC2" s="258"/>
      <c r="AD2" s="258"/>
      <c r="AE2" s="258"/>
      <c r="AF2" s="258"/>
      <c r="AG2" s="258"/>
      <c r="AH2" s="258"/>
      <c r="AI2" s="132"/>
      <c r="AJ2" s="67" t="s">
        <v>97</v>
      </c>
      <c r="AK2" s="62"/>
    </row>
    <row r="3" spans="1:37" s="34" customFormat="1" ht="24.95" customHeight="1" x14ac:dyDescent="0.15">
      <c r="A3" s="62"/>
      <c r="B3" s="268"/>
      <c r="C3" s="268"/>
      <c r="D3" s="62"/>
      <c r="E3" s="62"/>
      <c r="F3" s="62"/>
      <c r="G3" s="62"/>
      <c r="H3" s="62"/>
      <c r="I3" s="62"/>
      <c r="J3" s="62"/>
      <c r="K3" s="62"/>
      <c r="L3" s="66"/>
      <c r="M3" s="66"/>
      <c r="N3" s="66"/>
      <c r="O3" s="66"/>
      <c r="P3" s="66"/>
      <c r="Q3" s="64" t="s">
        <v>72</v>
      </c>
      <c r="R3" s="65"/>
      <c r="T3" s="249"/>
      <c r="U3" s="249"/>
      <c r="V3" s="249"/>
      <c r="W3" s="249"/>
      <c r="X3" s="249"/>
      <c r="Y3" s="249"/>
      <c r="Z3" s="249"/>
      <c r="AA3" s="249"/>
      <c r="AB3" s="249"/>
      <c r="AC3" s="249"/>
      <c r="AD3" s="249"/>
      <c r="AE3" s="249"/>
      <c r="AF3" s="249"/>
      <c r="AG3" s="249"/>
      <c r="AH3" s="249"/>
      <c r="AI3" s="130"/>
      <c r="AJ3" s="67" t="s">
        <v>97</v>
      </c>
      <c r="AK3" s="62"/>
    </row>
    <row r="4" spans="1:37" s="34" customFormat="1" ht="24.95" customHeight="1" thickBot="1" x14ac:dyDescent="0.2">
      <c r="A4" s="62"/>
      <c r="B4" s="69"/>
      <c r="C4" s="68"/>
      <c r="D4" s="62"/>
      <c r="E4" s="62"/>
      <c r="F4" s="62"/>
      <c r="G4" s="62"/>
      <c r="H4" s="62"/>
      <c r="I4" s="62"/>
      <c r="J4" s="62"/>
      <c r="K4" s="62"/>
      <c r="L4" s="66"/>
      <c r="M4" s="66"/>
      <c r="N4" s="66"/>
      <c r="O4" s="66"/>
      <c r="P4" s="66"/>
      <c r="Q4" s="64" t="s">
        <v>91</v>
      </c>
      <c r="R4" s="65"/>
      <c r="T4" s="257"/>
      <c r="U4" s="257"/>
      <c r="V4" s="257"/>
      <c r="W4" s="257"/>
      <c r="X4" s="257"/>
      <c r="Y4" s="257"/>
      <c r="Z4" s="257"/>
      <c r="AA4" s="257"/>
      <c r="AB4" s="257"/>
      <c r="AC4" s="257"/>
      <c r="AD4" s="257"/>
      <c r="AE4" s="257"/>
      <c r="AF4" s="257"/>
      <c r="AG4" s="257"/>
      <c r="AH4" s="257"/>
      <c r="AI4" s="131"/>
      <c r="AJ4" s="67" t="s">
        <v>97</v>
      </c>
      <c r="AK4" s="62"/>
    </row>
    <row r="5" spans="1:37" s="51" customFormat="1" ht="24.95" customHeight="1" thickBot="1" x14ac:dyDescent="0.2">
      <c r="A5" s="52"/>
      <c r="B5" s="152" t="s">
        <v>62</v>
      </c>
      <c r="C5" s="154"/>
      <c r="D5" s="153" t="s">
        <v>63</v>
      </c>
      <c r="E5" s="52"/>
      <c r="F5" s="58"/>
      <c r="G5" s="58"/>
      <c r="H5" s="58"/>
      <c r="I5" s="58"/>
      <c r="J5" s="58"/>
      <c r="K5" s="58"/>
      <c r="L5" s="58"/>
      <c r="O5" s="58"/>
      <c r="Q5" s="52"/>
      <c r="R5" s="52"/>
      <c r="S5" s="52"/>
      <c r="U5" s="59"/>
      <c r="V5" s="52"/>
      <c r="X5" s="60"/>
      <c r="Y5" s="58"/>
      <c r="Z5" s="60"/>
      <c r="AA5" s="60"/>
      <c r="AB5" s="60"/>
      <c r="AC5" s="60"/>
      <c r="AD5" s="60"/>
      <c r="AE5" s="60"/>
      <c r="AF5" s="60"/>
      <c r="AG5" s="60"/>
      <c r="AH5" s="61"/>
      <c r="AI5" s="61"/>
      <c r="AJ5" s="61"/>
      <c r="AK5" s="52"/>
    </row>
    <row r="6" spans="1:37" s="51" customFormat="1" ht="24.95" customHeight="1" x14ac:dyDescent="0.15">
      <c r="A6" s="52"/>
      <c r="B6" s="57" t="s">
        <v>66</v>
      </c>
      <c r="C6" s="57"/>
      <c r="D6" s="52"/>
      <c r="E6" s="52"/>
      <c r="F6" s="58"/>
      <c r="G6" s="58"/>
      <c r="H6" s="58"/>
      <c r="I6" s="58"/>
      <c r="J6" s="58"/>
      <c r="K6" s="58"/>
      <c r="L6" s="58"/>
      <c r="O6" s="58"/>
      <c r="Q6" s="52"/>
      <c r="R6" s="52"/>
      <c r="S6" s="52"/>
      <c r="U6" s="59"/>
      <c r="V6" s="52"/>
      <c r="X6" s="60"/>
      <c r="Y6" s="58"/>
      <c r="Z6" s="60"/>
      <c r="AA6" s="60"/>
      <c r="AB6" s="60"/>
      <c r="AC6" s="60"/>
      <c r="AD6" s="60"/>
      <c r="AE6" s="60"/>
      <c r="AF6" s="60"/>
      <c r="AG6" s="60"/>
      <c r="AH6" s="61"/>
      <c r="AI6" s="61"/>
      <c r="AJ6" s="61"/>
      <c r="AK6" s="52"/>
    </row>
    <row r="7" spans="1:37" ht="3.75" customHeight="1" thickBot="1" x14ac:dyDescent="0.2">
      <c r="A7" s="70"/>
      <c r="B7" s="71"/>
      <c r="C7" s="72"/>
      <c r="D7" s="70"/>
      <c r="E7" s="70"/>
      <c r="F7" s="73"/>
      <c r="G7" s="70"/>
      <c r="H7" s="70"/>
      <c r="I7" s="70"/>
      <c r="J7" s="70"/>
      <c r="K7" s="70"/>
      <c r="L7" s="70"/>
      <c r="M7" s="70"/>
      <c r="N7" s="70"/>
      <c r="O7" s="70"/>
      <c r="P7" s="70"/>
      <c r="Q7" s="70"/>
      <c r="S7" s="75"/>
      <c r="T7" s="70"/>
      <c r="U7" s="70"/>
      <c r="V7" s="70"/>
      <c r="W7" s="70"/>
      <c r="X7" s="70"/>
      <c r="Y7" s="70"/>
      <c r="Z7" s="70"/>
      <c r="AA7" s="70"/>
      <c r="AB7" s="70"/>
      <c r="AC7" s="70"/>
      <c r="AD7" s="70"/>
      <c r="AE7" s="70"/>
      <c r="AF7" s="70"/>
      <c r="AG7" s="70"/>
      <c r="AH7" s="76"/>
      <c r="AI7" s="76"/>
      <c r="AJ7" s="76"/>
      <c r="AK7" s="70"/>
    </row>
    <row r="8" spans="1:37" ht="20.100000000000001" customHeight="1" x14ac:dyDescent="0.15">
      <c r="A8" s="70"/>
      <c r="B8" s="188"/>
      <c r="C8" s="260" t="s">
        <v>67</v>
      </c>
      <c r="D8" s="189"/>
      <c r="E8" s="209" t="s">
        <v>82</v>
      </c>
      <c r="F8" s="253" t="s">
        <v>98</v>
      </c>
      <c r="G8" s="254"/>
      <c r="H8" s="254"/>
      <c r="I8" s="254"/>
      <c r="J8" s="254"/>
      <c r="K8" s="254"/>
      <c r="L8" s="255"/>
      <c r="M8" s="256" t="s">
        <v>99</v>
      </c>
      <c r="N8" s="254"/>
      <c r="O8" s="254"/>
      <c r="P8" s="254"/>
      <c r="Q8" s="254"/>
      <c r="R8" s="254"/>
      <c r="S8" s="255"/>
      <c r="T8" s="256" t="s">
        <v>100</v>
      </c>
      <c r="U8" s="254"/>
      <c r="V8" s="254"/>
      <c r="W8" s="254"/>
      <c r="X8" s="254"/>
      <c r="Y8" s="254"/>
      <c r="Z8" s="255"/>
      <c r="AA8" s="256" t="s">
        <v>101</v>
      </c>
      <c r="AB8" s="254"/>
      <c r="AC8" s="254"/>
      <c r="AD8" s="254"/>
      <c r="AE8" s="254"/>
      <c r="AF8" s="254"/>
      <c r="AG8" s="259"/>
      <c r="AH8" s="250" t="s">
        <v>60</v>
      </c>
      <c r="AI8" s="271" t="s">
        <v>61</v>
      </c>
      <c r="AJ8" s="271" t="s">
        <v>115</v>
      </c>
      <c r="AK8" s="70"/>
    </row>
    <row r="9" spans="1:37" ht="20.100000000000001" customHeight="1" x14ac:dyDescent="0.15">
      <c r="A9" s="70"/>
      <c r="B9" s="190" t="s">
        <v>68</v>
      </c>
      <c r="C9" s="261"/>
      <c r="D9" s="191" t="s">
        <v>69</v>
      </c>
      <c r="E9" s="210"/>
      <c r="F9" s="195">
        <v>1</v>
      </c>
      <c r="G9" s="196">
        <v>2</v>
      </c>
      <c r="H9" s="196">
        <v>3</v>
      </c>
      <c r="I9" s="196">
        <v>4</v>
      </c>
      <c r="J9" s="196">
        <v>5</v>
      </c>
      <c r="K9" s="196">
        <v>6</v>
      </c>
      <c r="L9" s="197">
        <v>7</v>
      </c>
      <c r="M9" s="198">
        <v>8</v>
      </c>
      <c r="N9" s="196">
        <v>9</v>
      </c>
      <c r="O9" s="196">
        <v>10</v>
      </c>
      <c r="P9" s="196">
        <v>11</v>
      </c>
      <c r="Q9" s="196">
        <v>12</v>
      </c>
      <c r="R9" s="196">
        <v>13</v>
      </c>
      <c r="S9" s="199">
        <v>14</v>
      </c>
      <c r="T9" s="198">
        <v>15</v>
      </c>
      <c r="U9" s="196">
        <v>16</v>
      </c>
      <c r="V9" s="196">
        <v>17</v>
      </c>
      <c r="W9" s="196">
        <v>18</v>
      </c>
      <c r="X9" s="196">
        <v>19</v>
      </c>
      <c r="Y9" s="196">
        <v>20</v>
      </c>
      <c r="Z9" s="199">
        <v>21</v>
      </c>
      <c r="AA9" s="198">
        <v>22</v>
      </c>
      <c r="AB9" s="196">
        <v>23</v>
      </c>
      <c r="AC9" s="196">
        <v>24</v>
      </c>
      <c r="AD9" s="196">
        <v>25</v>
      </c>
      <c r="AE9" s="196">
        <v>26</v>
      </c>
      <c r="AF9" s="196">
        <v>27</v>
      </c>
      <c r="AG9" s="200">
        <v>28</v>
      </c>
      <c r="AH9" s="251"/>
      <c r="AI9" s="272"/>
      <c r="AJ9" s="272"/>
      <c r="AK9" s="70"/>
    </row>
    <row r="10" spans="1:37" ht="20.100000000000001" customHeight="1" thickBot="1" x14ac:dyDescent="0.2">
      <c r="A10" s="70"/>
      <c r="B10" s="192"/>
      <c r="C10" s="262"/>
      <c r="D10" s="193"/>
      <c r="E10" s="194" t="s">
        <v>102</v>
      </c>
      <c r="F10" s="1"/>
      <c r="G10" s="2"/>
      <c r="H10" s="2"/>
      <c r="I10" s="2"/>
      <c r="J10" s="2"/>
      <c r="K10" s="2"/>
      <c r="L10" s="3"/>
      <c r="M10" s="4"/>
      <c r="N10" s="2"/>
      <c r="O10" s="2"/>
      <c r="P10" s="2"/>
      <c r="Q10" s="2"/>
      <c r="R10" s="2"/>
      <c r="S10" s="3"/>
      <c r="T10" s="4"/>
      <c r="U10" s="2"/>
      <c r="V10" s="2"/>
      <c r="W10" s="2"/>
      <c r="X10" s="2"/>
      <c r="Y10" s="2"/>
      <c r="Z10" s="3"/>
      <c r="AA10" s="4"/>
      <c r="AB10" s="2"/>
      <c r="AC10" s="2"/>
      <c r="AD10" s="2"/>
      <c r="AE10" s="2"/>
      <c r="AF10" s="2"/>
      <c r="AG10" s="140"/>
      <c r="AH10" s="252"/>
      <c r="AI10" s="273"/>
      <c r="AJ10" s="273"/>
      <c r="AK10" s="70"/>
    </row>
    <row r="11" spans="1:37" ht="18.75" customHeight="1" x14ac:dyDescent="0.15">
      <c r="A11" s="70"/>
      <c r="B11" s="5" t="s">
        <v>122</v>
      </c>
      <c r="C11" s="6"/>
      <c r="D11" s="7"/>
      <c r="E11" s="36" t="s">
        <v>103</v>
      </c>
      <c r="F11" s="8"/>
      <c r="G11" s="6"/>
      <c r="H11" s="6"/>
      <c r="I11" s="6"/>
      <c r="J11" s="6"/>
      <c r="K11" s="6"/>
      <c r="L11" s="9"/>
      <c r="M11" s="10"/>
      <c r="N11" s="6"/>
      <c r="O11" s="6"/>
      <c r="P11" s="6"/>
      <c r="Q11" s="6"/>
      <c r="R11" s="6"/>
      <c r="S11" s="6"/>
      <c r="T11" s="10"/>
      <c r="U11" s="6"/>
      <c r="V11" s="6"/>
      <c r="W11" s="6"/>
      <c r="X11" s="6"/>
      <c r="Y11" s="6"/>
      <c r="Z11" s="6"/>
      <c r="AA11" s="10"/>
      <c r="AB11" s="6"/>
      <c r="AC11" s="6"/>
      <c r="AD11" s="6"/>
      <c r="AE11" s="6"/>
      <c r="AF11" s="6"/>
      <c r="AG11" s="9"/>
      <c r="AH11" s="42">
        <f t="shared" ref="AH11:AH32" si="0">SUM(F11:AG11)</f>
        <v>0</v>
      </c>
      <c r="AI11" s="203">
        <f>IF(C11="A",$AL$39,IF(AH11&lt;$AL$39,AH11,$AL$39))</f>
        <v>0</v>
      </c>
      <c r="AJ11" s="137" t="e">
        <f>ROUNDDOWN(AI11/$AL$39,1)</f>
        <v>#DIV/0!</v>
      </c>
      <c r="AK11" s="70"/>
    </row>
    <row r="12" spans="1:37" ht="18.75" customHeight="1" x14ac:dyDescent="0.15">
      <c r="A12" s="70"/>
      <c r="B12" s="11" t="s">
        <v>123</v>
      </c>
      <c r="C12" s="12"/>
      <c r="D12" s="13"/>
      <c r="E12" s="37" t="s">
        <v>103</v>
      </c>
      <c r="F12" s="14"/>
      <c r="G12" s="12"/>
      <c r="H12" s="12"/>
      <c r="I12" s="12"/>
      <c r="J12" s="12"/>
      <c r="K12" s="12"/>
      <c r="L12" s="15"/>
      <c r="M12" s="16"/>
      <c r="N12" s="12"/>
      <c r="O12" s="12"/>
      <c r="P12" s="12"/>
      <c r="Q12" s="12"/>
      <c r="R12" s="12"/>
      <c r="S12" s="15"/>
      <c r="T12" s="16"/>
      <c r="U12" s="12"/>
      <c r="V12" s="12"/>
      <c r="W12" s="12"/>
      <c r="X12" s="12"/>
      <c r="Y12" s="12"/>
      <c r="Z12" s="15"/>
      <c r="AA12" s="16"/>
      <c r="AB12" s="12"/>
      <c r="AC12" s="12"/>
      <c r="AD12" s="12"/>
      <c r="AE12" s="12"/>
      <c r="AF12" s="12"/>
      <c r="AG12" s="15"/>
      <c r="AH12" s="43">
        <f t="shared" si="0"/>
        <v>0</v>
      </c>
      <c r="AI12" s="204">
        <f>IF(C12="A",$AL$39,IF(AH12&lt;$AL$39,AH12,$AL$39))</f>
        <v>0</v>
      </c>
      <c r="AJ12" s="138" t="e">
        <f>ROUNDDOWN(AI12/$AL$39,1)</f>
        <v>#DIV/0!</v>
      </c>
      <c r="AK12" s="70"/>
    </row>
    <row r="13" spans="1:37" ht="18.75" customHeight="1" x14ac:dyDescent="0.15">
      <c r="A13" s="70"/>
      <c r="B13" s="11"/>
      <c r="C13" s="12"/>
      <c r="D13" s="13"/>
      <c r="E13" s="37" t="s">
        <v>103</v>
      </c>
      <c r="F13" s="14"/>
      <c r="G13" s="12"/>
      <c r="H13" s="12"/>
      <c r="I13" s="12"/>
      <c r="J13" s="12"/>
      <c r="K13" s="12"/>
      <c r="L13" s="15"/>
      <c r="M13" s="16"/>
      <c r="N13" s="12"/>
      <c r="O13" s="12"/>
      <c r="P13" s="12"/>
      <c r="Q13" s="12"/>
      <c r="R13" s="12"/>
      <c r="S13" s="15"/>
      <c r="T13" s="16"/>
      <c r="U13" s="12"/>
      <c r="V13" s="12"/>
      <c r="W13" s="12"/>
      <c r="X13" s="12"/>
      <c r="Y13" s="12"/>
      <c r="Z13" s="15"/>
      <c r="AA13" s="16"/>
      <c r="AB13" s="12"/>
      <c r="AC13" s="12"/>
      <c r="AD13" s="12"/>
      <c r="AE13" s="12"/>
      <c r="AF13" s="12"/>
      <c r="AG13" s="15"/>
      <c r="AH13" s="43">
        <f t="shared" si="0"/>
        <v>0</v>
      </c>
      <c r="AI13" s="204">
        <f>IF(C13="A",$AL$39,IF(AH13&lt;$AL$39,AH13,$AL$39))</f>
        <v>0</v>
      </c>
      <c r="AJ13" s="138" t="e">
        <f>ROUNDDOWN(AI13/$AL$39,1)</f>
        <v>#DIV/0!</v>
      </c>
      <c r="AK13" s="70"/>
    </row>
    <row r="14" spans="1:37" ht="18.75" customHeight="1" thickBot="1" x14ac:dyDescent="0.2">
      <c r="A14" s="70"/>
      <c r="B14" s="19"/>
      <c r="C14" s="31"/>
      <c r="D14" s="20"/>
      <c r="E14" s="38" t="s">
        <v>104</v>
      </c>
      <c r="F14" s="21"/>
      <c r="G14" s="18"/>
      <c r="H14" s="18"/>
      <c r="I14" s="18"/>
      <c r="J14" s="18"/>
      <c r="K14" s="18"/>
      <c r="L14" s="18"/>
      <c r="M14" s="17"/>
      <c r="N14" s="18"/>
      <c r="O14" s="18"/>
      <c r="P14" s="18"/>
      <c r="Q14" s="18"/>
      <c r="R14" s="18"/>
      <c r="S14" s="22"/>
      <c r="T14" s="17"/>
      <c r="U14" s="18"/>
      <c r="V14" s="18"/>
      <c r="W14" s="18"/>
      <c r="X14" s="18"/>
      <c r="Y14" s="18"/>
      <c r="Z14" s="18"/>
      <c r="AA14" s="17"/>
      <c r="AB14" s="18"/>
      <c r="AC14" s="18"/>
      <c r="AD14" s="18"/>
      <c r="AE14" s="18"/>
      <c r="AF14" s="18"/>
      <c r="AG14" s="22"/>
      <c r="AH14" s="44">
        <f t="shared" si="0"/>
        <v>0</v>
      </c>
      <c r="AI14" s="205">
        <f>IF(C14="A",$AL$39,IF(AH14&lt;$AL$39,AH14,$AL$39))</f>
        <v>0</v>
      </c>
      <c r="AJ14" s="139" t="e">
        <f>ROUNDDOWN(AI14/$AL$39,1)</f>
        <v>#DIV/0!</v>
      </c>
      <c r="AK14" s="70"/>
    </row>
    <row r="15" spans="1:37" ht="18.75" customHeight="1" x14ac:dyDescent="0.15">
      <c r="A15" s="70"/>
      <c r="B15" s="218" t="s">
        <v>64</v>
      </c>
      <c r="C15" s="270"/>
      <c r="D15" s="269"/>
      <c r="E15" s="39" t="s">
        <v>80</v>
      </c>
      <c r="F15" s="8"/>
      <c r="G15" s="6"/>
      <c r="H15" s="6"/>
      <c r="I15" s="6"/>
      <c r="J15" s="6"/>
      <c r="K15" s="6"/>
      <c r="L15" s="6"/>
      <c r="M15" s="10"/>
      <c r="N15" s="6"/>
      <c r="O15" s="6"/>
      <c r="P15" s="6"/>
      <c r="Q15" s="6"/>
      <c r="R15" s="6"/>
      <c r="S15" s="9"/>
      <c r="T15" s="10"/>
      <c r="U15" s="6"/>
      <c r="V15" s="6"/>
      <c r="W15" s="6"/>
      <c r="X15" s="6"/>
      <c r="Y15" s="6"/>
      <c r="Z15" s="6"/>
      <c r="AA15" s="10"/>
      <c r="AB15" s="6"/>
      <c r="AC15" s="6"/>
      <c r="AD15" s="6"/>
      <c r="AE15" s="6"/>
      <c r="AF15" s="6"/>
      <c r="AG15" s="9"/>
      <c r="AH15" s="42">
        <f t="shared" si="0"/>
        <v>0</v>
      </c>
      <c r="AI15" s="219">
        <f>IF(C15="A",$AL$39,IF(SUM(AH15+AH16)&lt;$AL$39,SUM(AH15+AH16),$AL$39))</f>
        <v>0</v>
      </c>
      <c r="AJ15" s="274" t="e">
        <f>ROUNDDOWN(AI33/$AL$39,1)</f>
        <v>#DIV/0!</v>
      </c>
      <c r="AK15" s="70"/>
    </row>
    <row r="16" spans="1:37" ht="18.75" customHeight="1" x14ac:dyDescent="0.15">
      <c r="A16" s="70"/>
      <c r="B16" s="217"/>
      <c r="C16" s="227"/>
      <c r="D16" s="215"/>
      <c r="E16" s="40" t="s">
        <v>105</v>
      </c>
      <c r="F16" s="14"/>
      <c r="G16" s="12"/>
      <c r="H16" s="12"/>
      <c r="I16" s="12"/>
      <c r="J16" s="12"/>
      <c r="K16" s="12"/>
      <c r="L16" s="12"/>
      <c r="M16" s="16"/>
      <c r="N16" s="12"/>
      <c r="O16" s="12"/>
      <c r="P16" s="12"/>
      <c r="Q16" s="12"/>
      <c r="R16" s="12"/>
      <c r="S16" s="15"/>
      <c r="T16" s="16"/>
      <c r="U16" s="12"/>
      <c r="V16" s="12"/>
      <c r="W16" s="12"/>
      <c r="X16" s="12"/>
      <c r="Y16" s="12"/>
      <c r="Z16" s="12"/>
      <c r="AA16" s="16"/>
      <c r="AB16" s="12"/>
      <c r="AC16" s="12"/>
      <c r="AD16" s="12"/>
      <c r="AE16" s="12"/>
      <c r="AF16" s="12"/>
      <c r="AG16" s="15"/>
      <c r="AH16" s="43">
        <f t="shared" si="0"/>
        <v>0</v>
      </c>
      <c r="AI16" s="220"/>
      <c r="AJ16" s="275"/>
      <c r="AK16" s="70"/>
    </row>
    <row r="17" spans="1:37" ht="18.75" customHeight="1" x14ac:dyDescent="0.15">
      <c r="A17" s="70"/>
      <c r="B17" s="216"/>
      <c r="C17" s="227"/>
      <c r="D17" s="214"/>
      <c r="E17" s="40" t="s">
        <v>106</v>
      </c>
      <c r="F17" s="26"/>
      <c r="G17" s="25"/>
      <c r="H17" s="24"/>
      <c r="I17" s="24"/>
      <c r="J17" s="24"/>
      <c r="K17" s="24"/>
      <c r="L17" s="24"/>
      <c r="M17" s="23"/>
      <c r="N17" s="24"/>
      <c r="O17" s="24"/>
      <c r="P17" s="24"/>
      <c r="Q17" s="24"/>
      <c r="R17" s="24"/>
      <c r="S17" s="24"/>
      <c r="T17" s="23"/>
      <c r="U17" s="24"/>
      <c r="V17" s="24"/>
      <c r="W17" s="24"/>
      <c r="X17" s="24"/>
      <c r="Y17" s="24"/>
      <c r="Z17" s="24"/>
      <c r="AA17" s="23"/>
      <c r="AB17" s="24"/>
      <c r="AC17" s="24"/>
      <c r="AD17" s="24"/>
      <c r="AE17" s="24"/>
      <c r="AF17" s="24"/>
      <c r="AG17" s="27"/>
      <c r="AH17" s="43">
        <f t="shared" si="0"/>
        <v>0</v>
      </c>
      <c r="AI17" s="220">
        <f>IF(C17="A",$AL$39,IF(SUM(AH17+AH18)&lt;$AL$39,SUM(AH17+AH18),$AL$39))</f>
        <v>0</v>
      </c>
      <c r="AJ17" s="275"/>
      <c r="AK17" s="70"/>
    </row>
    <row r="18" spans="1:37" ht="18.75" customHeight="1" x14ac:dyDescent="0.15">
      <c r="A18" s="70"/>
      <c r="B18" s="217"/>
      <c r="C18" s="227"/>
      <c r="D18" s="215"/>
      <c r="E18" s="40" t="s">
        <v>81</v>
      </c>
      <c r="F18" s="14"/>
      <c r="G18" s="12"/>
      <c r="H18" s="12"/>
      <c r="I18" s="12"/>
      <c r="J18" s="12"/>
      <c r="K18" s="12"/>
      <c r="L18" s="12"/>
      <c r="M18" s="16"/>
      <c r="N18" s="12"/>
      <c r="O18" s="12"/>
      <c r="P18" s="12"/>
      <c r="Q18" s="12"/>
      <c r="R18" s="12"/>
      <c r="S18" s="12"/>
      <c r="T18" s="16"/>
      <c r="U18" s="12"/>
      <c r="V18" s="12"/>
      <c r="W18" s="12"/>
      <c r="X18" s="12"/>
      <c r="Y18" s="12"/>
      <c r="Z18" s="12"/>
      <c r="AA18" s="16"/>
      <c r="AB18" s="12"/>
      <c r="AC18" s="12"/>
      <c r="AD18" s="12"/>
      <c r="AE18" s="12"/>
      <c r="AF18" s="12"/>
      <c r="AG18" s="15"/>
      <c r="AH18" s="43">
        <f t="shared" si="0"/>
        <v>0</v>
      </c>
      <c r="AI18" s="220"/>
      <c r="AJ18" s="275"/>
      <c r="AK18" s="70"/>
    </row>
    <row r="19" spans="1:37" ht="18.75" customHeight="1" x14ac:dyDescent="0.15">
      <c r="A19" s="70"/>
      <c r="B19" s="216"/>
      <c r="C19" s="227"/>
      <c r="D19" s="214"/>
      <c r="E19" s="40" t="s">
        <v>107</v>
      </c>
      <c r="F19" s="14"/>
      <c r="G19" s="12"/>
      <c r="H19" s="24"/>
      <c r="I19" s="24"/>
      <c r="J19" s="24"/>
      <c r="K19" s="24"/>
      <c r="L19" s="24"/>
      <c r="M19" s="23"/>
      <c r="N19" s="24"/>
      <c r="O19" s="24"/>
      <c r="P19" s="24"/>
      <c r="Q19" s="24"/>
      <c r="R19" s="24"/>
      <c r="S19" s="24"/>
      <c r="T19" s="23"/>
      <c r="U19" s="24"/>
      <c r="V19" s="24"/>
      <c r="W19" s="24"/>
      <c r="X19" s="24"/>
      <c r="Y19" s="24"/>
      <c r="Z19" s="24"/>
      <c r="AA19" s="23"/>
      <c r="AB19" s="24"/>
      <c r="AC19" s="24"/>
      <c r="AD19" s="24"/>
      <c r="AE19" s="24"/>
      <c r="AF19" s="24"/>
      <c r="AG19" s="27"/>
      <c r="AH19" s="43">
        <f t="shared" si="0"/>
        <v>0</v>
      </c>
      <c r="AI19" s="220">
        <f>IF(C19="A",$AL$39,IF(SUM(AH19+AH20)&lt;$AL$39,SUM(AH19+AH20),$AL$39))</f>
        <v>0</v>
      </c>
      <c r="AJ19" s="275"/>
      <c r="AK19" s="70"/>
    </row>
    <row r="20" spans="1:37" ht="18.75" customHeight="1" x14ac:dyDescent="0.15">
      <c r="A20" s="70"/>
      <c r="B20" s="217"/>
      <c r="C20" s="227"/>
      <c r="D20" s="215"/>
      <c r="E20" s="40" t="s">
        <v>81</v>
      </c>
      <c r="F20" s="14"/>
      <c r="G20" s="12"/>
      <c r="H20" s="12"/>
      <c r="I20" s="12"/>
      <c r="J20" s="12"/>
      <c r="K20" s="12"/>
      <c r="L20" s="12"/>
      <c r="M20" s="16"/>
      <c r="N20" s="12"/>
      <c r="O20" s="12"/>
      <c r="P20" s="12"/>
      <c r="Q20" s="12"/>
      <c r="R20" s="12"/>
      <c r="S20" s="12"/>
      <c r="T20" s="16"/>
      <c r="U20" s="12"/>
      <c r="V20" s="12"/>
      <c r="W20" s="12"/>
      <c r="X20" s="12"/>
      <c r="Y20" s="12"/>
      <c r="Z20" s="12"/>
      <c r="AA20" s="16"/>
      <c r="AB20" s="12"/>
      <c r="AC20" s="12"/>
      <c r="AD20" s="12"/>
      <c r="AE20" s="12"/>
      <c r="AF20" s="12"/>
      <c r="AG20" s="15"/>
      <c r="AH20" s="43">
        <f t="shared" si="0"/>
        <v>0</v>
      </c>
      <c r="AI20" s="220"/>
      <c r="AJ20" s="275"/>
      <c r="AK20" s="70"/>
    </row>
    <row r="21" spans="1:37" ht="18.75" customHeight="1" x14ac:dyDescent="0.15">
      <c r="A21" s="70"/>
      <c r="B21" s="216"/>
      <c r="C21" s="227"/>
      <c r="D21" s="214"/>
      <c r="E21" s="40" t="s">
        <v>107</v>
      </c>
      <c r="F21" s="14"/>
      <c r="G21" s="12"/>
      <c r="H21" s="24"/>
      <c r="I21" s="24"/>
      <c r="J21" s="24"/>
      <c r="K21" s="24"/>
      <c r="L21" s="24"/>
      <c r="M21" s="23"/>
      <c r="N21" s="24"/>
      <c r="O21" s="24"/>
      <c r="P21" s="24"/>
      <c r="Q21" s="24"/>
      <c r="R21" s="24"/>
      <c r="S21" s="24"/>
      <c r="T21" s="23"/>
      <c r="U21" s="24"/>
      <c r="V21" s="24"/>
      <c r="W21" s="24"/>
      <c r="X21" s="24"/>
      <c r="Y21" s="24"/>
      <c r="Z21" s="24"/>
      <c r="AA21" s="23"/>
      <c r="AB21" s="24"/>
      <c r="AC21" s="24"/>
      <c r="AD21" s="24"/>
      <c r="AE21" s="24"/>
      <c r="AF21" s="24"/>
      <c r="AG21" s="27"/>
      <c r="AH21" s="43">
        <f t="shared" si="0"/>
        <v>0</v>
      </c>
      <c r="AI21" s="220">
        <f>IF(C21="A",$AL$39,IF(SUM(AH21+AH22)&lt;$AL$39,SUM(AH21+AH22),$AL$39))</f>
        <v>0</v>
      </c>
      <c r="AJ21" s="275"/>
      <c r="AK21" s="70"/>
    </row>
    <row r="22" spans="1:37" ht="18.75" customHeight="1" x14ac:dyDescent="0.15">
      <c r="A22" s="70"/>
      <c r="B22" s="217"/>
      <c r="C22" s="227"/>
      <c r="D22" s="215"/>
      <c r="E22" s="40" t="s">
        <v>81</v>
      </c>
      <c r="F22" s="14"/>
      <c r="G22" s="12"/>
      <c r="H22" s="12"/>
      <c r="I22" s="12"/>
      <c r="J22" s="12"/>
      <c r="K22" s="12"/>
      <c r="L22" s="12"/>
      <c r="M22" s="16"/>
      <c r="N22" s="12"/>
      <c r="O22" s="12"/>
      <c r="P22" s="12"/>
      <c r="Q22" s="12"/>
      <c r="R22" s="12"/>
      <c r="S22" s="12"/>
      <c r="T22" s="16"/>
      <c r="U22" s="12"/>
      <c r="V22" s="12"/>
      <c r="W22" s="12"/>
      <c r="X22" s="12"/>
      <c r="Y22" s="12"/>
      <c r="Z22" s="12"/>
      <c r="AA22" s="16"/>
      <c r="AB22" s="12"/>
      <c r="AC22" s="12"/>
      <c r="AD22" s="12"/>
      <c r="AE22" s="12"/>
      <c r="AF22" s="12"/>
      <c r="AG22" s="15"/>
      <c r="AH22" s="43">
        <f t="shared" si="0"/>
        <v>0</v>
      </c>
      <c r="AI22" s="220"/>
      <c r="AJ22" s="275"/>
      <c r="AK22" s="70"/>
    </row>
    <row r="23" spans="1:37" ht="18.75" customHeight="1" x14ac:dyDescent="0.15">
      <c r="A23" s="70"/>
      <c r="B23" s="216" t="s">
        <v>108</v>
      </c>
      <c r="C23" s="227"/>
      <c r="D23" s="214"/>
      <c r="E23" s="40" t="s">
        <v>79</v>
      </c>
      <c r="F23" s="14"/>
      <c r="G23" s="12"/>
      <c r="H23" s="12"/>
      <c r="I23" s="12"/>
      <c r="J23" s="12"/>
      <c r="K23" s="12"/>
      <c r="L23" s="12"/>
      <c r="M23" s="16"/>
      <c r="N23" s="12"/>
      <c r="O23" s="12"/>
      <c r="P23" s="12"/>
      <c r="Q23" s="12"/>
      <c r="R23" s="12"/>
      <c r="S23" s="12"/>
      <c r="T23" s="16"/>
      <c r="U23" s="12"/>
      <c r="V23" s="12"/>
      <c r="W23" s="12"/>
      <c r="X23" s="12"/>
      <c r="Y23" s="12"/>
      <c r="Z23" s="12"/>
      <c r="AA23" s="16"/>
      <c r="AB23" s="12"/>
      <c r="AC23" s="12"/>
      <c r="AD23" s="12"/>
      <c r="AE23" s="12"/>
      <c r="AF23" s="12"/>
      <c r="AG23" s="15"/>
      <c r="AH23" s="43">
        <f t="shared" si="0"/>
        <v>0</v>
      </c>
      <c r="AI23" s="220">
        <f>IF(C23="A",$AL$39,IF(SUM(AH23+AH24)&lt;$AL$39,SUM(AH23+AH24),$AL$39))</f>
        <v>0</v>
      </c>
      <c r="AJ23" s="275"/>
      <c r="AK23" s="70"/>
    </row>
    <row r="24" spans="1:37" ht="18.75" customHeight="1" x14ac:dyDescent="0.15">
      <c r="A24" s="70"/>
      <c r="B24" s="217"/>
      <c r="C24" s="227"/>
      <c r="D24" s="215"/>
      <c r="E24" s="40" t="s">
        <v>81</v>
      </c>
      <c r="F24" s="14"/>
      <c r="G24" s="12"/>
      <c r="H24" s="12"/>
      <c r="I24" s="12"/>
      <c r="J24" s="12"/>
      <c r="K24" s="12"/>
      <c r="L24" s="12"/>
      <c r="M24" s="16"/>
      <c r="N24" s="12"/>
      <c r="O24" s="12"/>
      <c r="P24" s="12"/>
      <c r="Q24" s="12"/>
      <c r="R24" s="12"/>
      <c r="S24" s="12"/>
      <c r="T24" s="16"/>
      <c r="U24" s="12"/>
      <c r="V24" s="12"/>
      <c r="W24" s="12"/>
      <c r="X24" s="12"/>
      <c r="Y24" s="12"/>
      <c r="Z24" s="12"/>
      <c r="AA24" s="16"/>
      <c r="AB24" s="12"/>
      <c r="AC24" s="12"/>
      <c r="AD24" s="12"/>
      <c r="AE24" s="12"/>
      <c r="AF24" s="12"/>
      <c r="AG24" s="15"/>
      <c r="AH24" s="43">
        <f t="shared" si="0"/>
        <v>0</v>
      </c>
      <c r="AI24" s="220"/>
      <c r="AJ24" s="275"/>
      <c r="AK24" s="70"/>
    </row>
    <row r="25" spans="1:37" ht="18.75" customHeight="1" x14ac:dyDescent="0.15">
      <c r="A25" s="70"/>
      <c r="B25" s="216" t="s">
        <v>108</v>
      </c>
      <c r="C25" s="227"/>
      <c r="D25" s="214"/>
      <c r="E25" s="40" t="s">
        <v>79</v>
      </c>
      <c r="F25" s="14"/>
      <c r="G25" s="12"/>
      <c r="H25" s="12"/>
      <c r="I25" s="12"/>
      <c r="J25" s="12"/>
      <c r="K25" s="12"/>
      <c r="L25" s="12"/>
      <c r="M25" s="16"/>
      <c r="N25" s="12"/>
      <c r="O25" s="12"/>
      <c r="P25" s="12"/>
      <c r="Q25" s="12"/>
      <c r="R25" s="12"/>
      <c r="S25" s="12"/>
      <c r="T25" s="16"/>
      <c r="U25" s="12"/>
      <c r="V25" s="12"/>
      <c r="W25" s="12"/>
      <c r="X25" s="12"/>
      <c r="Y25" s="12"/>
      <c r="Z25" s="12"/>
      <c r="AA25" s="16"/>
      <c r="AB25" s="12"/>
      <c r="AC25" s="12"/>
      <c r="AD25" s="12"/>
      <c r="AE25" s="12"/>
      <c r="AF25" s="12"/>
      <c r="AG25" s="15"/>
      <c r="AH25" s="43">
        <f t="shared" si="0"/>
        <v>0</v>
      </c>
      <c r="AI25" s="220">
        <f>IF(C25="A",$AL$39,IF(SUM(AH25+AH26)&lt;$AL$39,SUM(AH25+AH26),$AL$39))</f>
        <v>0</v>
      </c>
      <c r="AJ25" s="275"/>
      <c r="AK25" s="70"/>
    </row>
    <row r="26" spans="1:37" ht="18.75" customHeight="1" x14ac:dyDescent="0.15">
      <c r="A26" s="70"/>
      <c r="B26" s="217"/>
      <c r="C26" s="227"/>
      <c r="D26" s="215"/>
      <c r="E26" s="40" t="s">
        <v>81</v>
      </c>
      <c r="F26" s="14"/>
      <c r="G26" s="12"/>
      <c r="H26" s="12"/>
      <c r="I26" s="12"/>
      <c r="J26" s="12"/>
      <c r="K26" s="12"/>
      <c r="L26" s="12"/>
      <c r="M26" s="16"/>
      <c r="N26" s="12"/>
      <c r="O26" s="12"/>
      <c r="P26" s="12"/>
      <c r="Q26" s="12"/>
      <c r="R26" s="12"/>
      <c r="S26" s="12"/>
      <c r="T26" s="16"/>
      <c r="U26" s="12"/>
      <c r="V26" s="12"/>
      <c r="W26" s="12"/>
      <c r="X26" s="12"/>
      <c r="Y26" s="12"/>
      <c r="Z26" s="12"/>
      <c r="AA26" s="16"/>
      <c r="AB26" s="12"/>
      <c r="AC26" s="12"/>
      <c r="AD26" s="12"/>
      <c r="AE26" s="12"/>
      <c r="AF26" s="12"/>
      <c r="AG26" s="15"/>
      <c r="AH26" s="43">
        <f t="shared" si="0"/>
        <v>0</v>
      </c>
      <c r="AI26" s="220"/>
      <c r="AJ26" s="275"/>
      <c r="AK26" s="70"/>
    </row>
    <row r="27" spans="1:37" ht="18.75" customHeight="1" x14ac:dyDescent="0.15">
      <c r="A27" s="70"/>
      <c r="B27" s="216" t="s">
        <v>108</v>
      </c>
      <c r="C27" s="227"/>
      <c r="D27" s="214"/>
      <c r="E27" s="40" t="s">
        <v>79</v>
      </c>
      <c r="F27" s="14"/>
      <c r="G27" s="12"/>
      <c r="H27" s="12"/>
      <c r="I27" s="12"/>
      <c r="J27" s="12"/>
      <c r="K27" s="12"/>
      <c r="L27" s="12"/>
      <c r="M27" s="16"/>
      <c r="N27" s="12"/>
      <c r="O27" s="12"/>
      <c r="P27" s="12"/>
      <c r="Q27" s="12"/>
      <c r="R27" s="12"/>
      <c r="S27" s="12"/>
      <c r="T27" s="16"/>
      <c r="U27" s="12"/>
      <c r="V27" s="12"/>
      <c r="W27" s="12"/>
      <c r="X27" s="12"/>
      <c r="Y27" s="12"/>
      <c r="Z27" s="12"/>
      <c r="AA27" s="16"/>
      <c r="AB27" s="12"/>
      <c r="AC27" s="12"/>
      <c r="AD27" s="12"/>
      <c r="AE27" s="12"/>
      <c r="AF27" s="12"/>
      <c r="AG27" s="15"/>
      <c r="AH27" s="43">
        <f t="shared" si="0"/>
        <v>0</v>
      </c>
      <c r="AI27" s="220">
        <f>IF(C27="A",$AL$39,IF(SUM(AH27+AH28)&lt;$AL$39,SUM(AH27+AH28),$AL$39))</f>
        <v>0</v>
      </c>
      <c r="AJ27" s="275"/>
      <c r="AK27" s="70"/>
    </row>
    <row r="28" spans="1:37" ht="18.75" customHeight="1" x14ac:dyDescent="0.15">
      <c r="A28" s="70"/>
      <c r="B28" s="217"/>
      <c r="C28" s="227"/>
      <c r="D28" s="215"/>
      <c r="E28" s="40" t="s">
        <v>81</v>
      </c>
      <c r="F28" s="14"/>
      <c r="G28" s="12"/>
      <c r="H28" s="12"/>
      <c r="I28" s="12"/>
      <c r="J28" s="12"/>
      <c r="K28" s="12"/>
      <c r="L28" s="12"/>
      <c r="M28" s="16"/>
      <c r="N28" s="12"/>
      <c r="O28" s="12"/>
      <c r="P28" s="12"/>
      <c r="Q28" s="12"/>
      <c r="R28" s="12"/>
      <c r="S28" s="12"/>
      <c r="T28" s="16"/>
      <c r="U28" s="12"/>
      <c r="V28" s="12"/>
      <c r="W28" s="12"/>
      <c r="X28" s="12"/>
      <c r="Y28" s="12"/>
      <c r="Z28" s="12"/>
      <c r="AA28" s="16"/>
      <c r="AB28" s="12"/>
      <c r="AC28" s="12"/>
      <c r="AD28" s="12"/>
      <c r="AE28" s="12"/>
      <c r="AF28" s="12"/>
      <c r="AG28" s="15"/>
      <c r="AH28" s="43">
        <f t="shared" si="0"/>
        <v>0</v>
      </c>
      <c r="AI28" s="220"/>
      <c r="AJ28" s="275"/>
      <c r="AK28" s="70"/>
    </row>
    <row r="29" spans="1:37" ht="18.75" customHeight="1" x14ac:dyDescent="0.15">
      <c r="A29" s="70"/>
      <c r="B29" s="216" t="s">
        <v>108</v>
      </c>
      <c r="C29" s="227"/>
      <c r="D29" s="214"/>
      <c r="E29" s="40" t="s">
        <v>79</v>
      </c>
      <c r="F29" s="26"/>
      <c r="G29" s="25"/>
      <c r="H29" s="25"/>
      <c r="I29" s="25"/>
      <c r="J29" s="25"/>
      <c r="K29" s="25"/>
      <c r="L29" s="25"/>
      <c r="M29" s="28"/>
      <c r="N29" s="25"/>
      <c r="O29" s="25"/>
      <c r="P29" s="25"/>
      <c r="Q29" s="25"/>
      <c r="R29" s="25"/>
      <c r="S29" s="25"/>
      <c r="T29" s="28"/>
      <c r="U29" s="25"/>
      <c r="V29" s="25"/>
      <c r="W29" s="25"/>
      <c r="X29" s="25"/>
      <c r="Y29" s="25"/>
      <c r="Z29" s="25"/>
      <c r="AA29" s="28"/>
      <c r="AB29" s="25"/>
      <c r="AC29" s="25"/>
      <c r="AD29" s="25"/>
      <c r="AE29" s="25"/>
      <c r="AF29" s="25"/>
      <c r="AG29" s="29"/>
      <c r="AH29" s="43">
        <f t="shared" si="0"/>
        <v>0</v>
      </c>
      <c r="AI29" s="220">
        <f>IF(C29="A",$AL$39,IF(SUM(AH29+AH30)&lt;$AL$39,SUM(AH29+AH30),$AL$39))</f>
        <v>0</v>
      </c>
      <c r="AJ29" s="275"/>
      <c r="AK29" s="70"/>
    </row>
    <row r="30" spans="1:37" ht="18.75" customHeight="1" x14ac:dyDescent="0.15">
      <c r="A30" s="70"/>
      <c r="B30" s="217"/>
      <c r="C30" s="227"/>
      <c r="D30" s="215"/>
      <c r="E30" s="40" t="s">
        <v>81</v>
      </c>
      <c r="F30" s="14"/>
      <c r="G30" s="12"/>
      <c r="H30" s="12"/>
      <c r="I30" s="12"/>
      <c r="J30" s="12"/>
      <c r="K30" s="12"/>
      <c r="L30" s="12"/>
      <c r="M30" s="16"/>
      <c r="N30" s="12"/>
      <c r="O30" s="12"/>
      <c r="P30" s="12"/>
      <c r="Q30" s="12"/>
      <c r="R30" s="12"/>
      <c r="S30" s="12"/>
      <c r="T30" s="16"/>
      <c r="U30" s="12"/>
      <c r="V30" s="12"/>
      <c r="W30" s="12"/>
      <c r="X30" s="12"/>
      <c r="Y30" s="12"/>
      <c r="Z30" s="12"/>
      <c r="AA30" s="16"/>
      <c r="AB30" s="12"/>
      <c r="AC30" s="12"/>
      <c r="AD30" s="12"/>
      <c r="AE30" s="12"/>
      <c r="AF30" s="12"/>
      <c r="AG30" s="15"/>
      <c r="AH30" s="43">
        <f t="shared" si="0"/>
        <v>0</v>
      </c>
      <c r="AI30" s="220"/>
      <c r="AJ30" s="275"/>
      <c r="AK30" s="70"/>
    </row>
    <row r="31" spans="1:37" ht="18.75" customHeight="1" x14ac:dyDescent="0.15">
      <c r="A31" s="70"/>
      <c r="B31" s="216"/>
      <c r="C31" s="227"/>
      <c r="D31" s="214"/>
      <c r="E31" s="40" t="s">
        <v>79</v>
      </c>
      <c r="F31" s="14"/>
      <c r="G31" s="12"/>
      <c r="H31" s="12"/>
      <c r="I31" s="12"/>
      <c r="J31" s="12"/>
      <c r="K31" s="12"/>
      <c r="L31" s="12"/>
      <c r="M31" s="16"/>
      <c r="N31" s="12"/>
      <c r="O31" s="12"/>
      <c r="P31" s="12"/>
      <c r="Q31" s="12"/>
      <c r="R31" s="12"/>
      <c r="S31" s="12"/>
      <c r="T31" s="16"/>
      <c r="U31" s="12"/>
      <c r="V31" s="12"/>
      <c r="W31" s="12"/>
      <c r="X31" s="12"/>
      <c r="Y31" s="12"/>
      <c r="Z31" s="12"/>
      <c r="AA31" s="16"/>
      <c r="AB31" s="12"/>
      <c r="AC31" s="12"/>
      <c r="AD31" s="12"/>
      <c r="AE31" s="12"/>
      <c r="AF31" s="12"/>
      <c r="AG31" s="15"/>
      <c r="AH31" s="43">
        <f t="shared" si="0"/>
        <v>0</v>
      </c>
      <c r="AI31" s="220">
        <f>IF(C31="A",$AL$39,IF(SUM(AH31+AH32)&lt;$AL$39,SUM(AH31+AH32),$AL$39))</f>
        <v>0</v>
      </c>
      <c r="AJ31" s="275"/>
      <c r="AK31" s="70"/>
    </row>
    <row r="32" spans="1:37" ht="18.75" customHeight="1" thickBot="1" x14ac:dyDescent="0.2">
      <c r="A32" s="70"/>
      <c r="B32" s="263"/>
      <c r="C32" s="233"/>
      <c r="D32" s="226"/>
      <c r="E32" s="41" t="s">
        <v>81</v>
      </c>
      <c r="F32" s="30"/>
      <c r="G32" s="31"/>
      <c r="H32" s="31"/>
      <c r="I32" s="31"/>
      <c r="J32" s="31"/>
      <c r="K32" s="31"/>
      <c r="L32" s="31"/>
      <c r="M32" s="32"/>
      <c r="N32" s="31"/>
      <c r="O32" s="31"/>
      <c r="P32" s="31"/>
      <c r="Q32" s="31"/>
      <c r="R32" s="31"/>
      <c r="S32" s="31"/>
      <c r="T32" s="32"/>
      <c r="U32" s="31"/>
      <c r="V32" s="31"/>
      <c r="W32" s="31"/>
      <c r="X32" s="31"/>
      <c r="Y32" s="31"/>
      <c r="Z32" s="31"/>
      <c r="AA32" s="32"/>
      <c r="AB32" s="31"/>
      <c r="AC32" s="31"/>
      <c r="AD32" s="31"/>
      <c r="AE32" s="31"/>
      <c r="AF32" s="31"/>
      <c r="AG32" s="33"/>
      <c r="AH32" s="44">
        <f t="shared" si="0"/>
        <v>0</v>
      </c>
      <c r="AI32" s="247"/>
      <c r="AJ32" s="275"/>
      <c r="AK32" s="70"/>
    </row>
    <row r="33" spans="1:38" s="80" customFormat="1" ht="18" customHeight="1" thickBot="1" x14ac:dyDescent="0.2">
      <c r="A33" s="79"/>
      <c r="B33" s="211" t="s">
        <v>110</v>
      </c>
      <c r="C33" s="212"/>
      <c r="D33" s="212"/>
      <c r="E33" s="213"/>
      <c r="F33" s="158">
        <f>SUM(F15:F32)</f>
        <v>0</v>
      </c>
      <c r="G33" s="159">
        <f t="shared" ref="G33:AG33" si="1">SUM(G15:G32)</f>
        <v>0</v>
      </c>
      <c r="H33" s="159">
        <f t="shared" si="1"/>
        <v>0</v>
      </c>
      <c r="I33" s="159">
        <f t="shared" si="1"/>
        <v>0</v>
      </c>
      <c r="J33" s="159">
        <f t="shared" si="1"/>
        <v>0</v>
      </c>
      <c r="K33" s="159">
        <f t="shared" si="1"/>
        <v>0</v>
      </c>
      <c r="L33" s="160">
        <f t="shared" si="1"/>
        <v>0</v>
      </c>
      <c r="M33" s="161">
        <f t="shared" si="1"/>
        <v>0</v>
      </c>
      <c r="N33" s="159">
        <f t="shared" si="1"/>
        <v>0</v>
      </c>
      <c r="O33" s="159">
        <f t="shared" si="1"/>
        <v>0</v>
      </c>
      <c r="P33" s="159">
        <f t="shared" si="1"/>
        <v>0</v>
      </c>
      <c r="Q33" s="159">
        <f t="shared" si="1"/>
        <v>0</v>
      </c>
      <c r="R33" s="159">
        <f t="shared" si="1"/>
        <v>0</v>
      </c>
      <c r="S33" s="160">
        <f t="shared" si="1"/>
        <v>0</v>
      </c>
      <c r="T33" s="161">
        <f t="shared" si="1"/>
        <v>0</v>
      </c>
      <c r="U33" s="159">
        <f t="shared" si="1"/>
        <v>0</v>
      </c>
      <c r="V33" s="159">
        <f t="shared" si="1"/>
        <v>0</v>
      </c>
      <c r="W33" s="159">
        <f t="shared" si="1"/>
        <v>0</v>
      </c>
      <c r="X33" s="159">
        <f t="shared" si="1"/>
        <v>0</v>
      </c>
      <c r="Y33" s="159">
        <f t="shared" si="1"/>
        <v>0</v>
      </c>
      <c r="Z33" s="160">
        <f t="shared" si="1"/>
        <v>0</v>
      </c>
      <c r="AA33" s="161">
        <f t="shared" si="1"/>
        <v>0</v>
      </c>
      <c r="AB33" s="159">
        <f t="shared" si="1"/>
        <v>0</v>
      </c>
      <c r="AC33" s="159">
        <f t="shared" si="1"/>
        <v>0</v>
      </c>
      <c r="AD33" s="159">
        <f t="shared" si="1"/>
        <v>0</v>
      </c>
      <c r="AE33" s="159">
        <f t="shared" si="1"/>
        <v>0</v>
      </c>
      <c r="AF33" s="159">
        <f t="shared" si="1"/>
        <v>0</v>
      </c>
      <c r="AG33" s="160">
        <f t="shared" si="1"/>
        <v>0</v>
      </c>
      <c r="AH33" s="45" t="s">
        <v>129</v>
      </c>
      <c r="AI33" s="206">
        <f>SUM(AI15:AI32)</f>
        <v>0</v>
      </c>
      <c r="AJ33" s="276"/>
      <c r="AK33" s="79"/>
    </row>
    <row r="34" spans="1:38" s="82" customFormat="1" ht="20.100000000000001" customHeight="1" x14ac:dyDescent="0.15">
      <c r="A34" s="81"/>
      <c r="B34" s="244" t="s">
        <v>137</v>
      </c>
      <c r="C34" s="245"/>
      <c r="D34" s="245"/>
      <c r="E34" s="246"/>
      <c r="F34" s="162">
        <f>SUM(F15,F17,F19,F21,F23,F25,F27,F29,F31)</f>
        <v>0</v>
      </c>
      <c r="G34" s="163">
        <f t="shared" ref="G34:AG34" si="2">SUM(G15,G17,G19,G21,G23,G25,G27,G29,G31)</f>
        <v>0</v>
      </c>
      <c r="H34" s="163">
        <f t="shared" si="2"/>
        <v>0</v>
      </c>
      <c r="I34" s="163">
        <f t="shared" si="2"/>
        <v>0</v>
      </c>
      <c r="J34" s="163">
        <f t="shared" si="2"/>
        <v>0</v>
      </c>
      <c r="K34" s="163">
        <f t="shared" si="2"/>
        <v>0</v>
      </c>
      <c r="L34" s="164">
        <f t="shared" si="2"/>
        <v>0</v>
      </c>
      <c r="M34" s="165">
        <f t="shared" si="2"/>
        <v>0</v>
      </c>
      <c r="N34" s="163">
        <f t="shared" si="2"/>
        <v>0</v>
      </c>
      <c r="O34" s="163">
        <f t="shared" si="2"/>
        <v>0</v>
      </c>
      <c r="P34" s="163">
        <f t="shared" si="2"/>
        <v>0</v>
      </c>
      <c r="Q34" s="163">
        <f t="shared" si="2"/>
        <v>0</v>
      </c>
      <c r="R34" s="163">
        <f t="shared" si="2"/>
        <v>0</v>
      </c>
      <c r="S34" s="166">
        <f t="shared" si="2"/>
        <v>0</v>
      </c>
      <c r="T34" s="165">
        <f t="shared" si="2"/>
        <v>0</v>
      </c>
      <c r="U34" s="163">
        <f t="shared" si="2"/>
        <v>0</v>
      </c>
      <c r="V34" s="163">
        <f t="shared" si="2"/>
        <v>0</v>
      </c>
      <c r="W34" s="163">
        <f t="shared" si="2"/>
        <v>0</v>
      </c>
      <c r="X34" s="163">
        <f t="shared" si="2"/>
        <v>0</v>
      </c>
      <c r="Y34" s="163">
        <f t="shared" si="2"/>
        <v>0</v>
      </c>
      <c r="Z34" s="166">
        <f t="shared" si="2"/>
        <v>0</v>
      </c>
      <c r="AA34" s="167">
        <f t="shared" si="2"/>
        <v>0</v>
      </c>
      <c r="AB34" s="163">
        <f t="shared" si="2"/>
        <v>0</v>
      </c>
      <c r="AC34" s="163">
        <f t="shared" si="2"/>
        <v>0</v>
      </c>
      <c r="AD34" s="163">
        <f t="shared" si="2"/>
        <v>0</v>
      </c>
      <c r="AE34" s="163">
        <f t="shared" si="2"/>
        <v>0</v>
      </c>
      <c r="AF34" s="163">
        <f t="shared" si="2"/>
        <v>0</v>
      </c>
      <c r="AG34" s="168">
        <f t="shared" si="2"/>
        <v>0</v>
      </c>
      <c r="AH34" s="46">
        <f>SUM(F34:AG34)</f>
        <v>0</v>
      </c>
      <c r="AI34" s="133" t="s">
        <v>152</v>
      </c>
      <c r="AJ34" s="141" t="s">
        <v>130</v>
      </c>
      <c r="AK34" s="81"/>
    </row>
    <row r="35" spans="1:38" s="82" customFormat="1" ht="20.100000000000001" customHeight="1" x14ac:dyDescent="0.15">
      <c r="A35" s="81"/>
      <c r="B35" s="228" t="s">
        <v>139</v>
      </c>
      <c r="C35" s="229"/>
      <c r="D35" s="229"/>
      <c r="E35" s="230"/>
      <c r="F35" s="169" t="e">
        <f>F34/$AL$41</f>
        <v>#DIV/0!</v>
      </c>
      <c r="G35" s="170" t="e">
        <f t="shared" ref="G35:AG35" si="3">G34/$AL$41</f>
        <v>#DIV/0!</v>
      </c>
      <c r="H35" s="170" t="e">
        <f>H34/$AL$41</f>
        <v>#DIV/0!</v>
      </c>
      <c r="I35" s="170" t="e">
        <f t="shared" si="3"/>
        <v>#DIV/0!</v>
      </c>
      <c r="J35" s="170" t="e">
        <f t="shared" si="3"/>
        <v>#DIV/0!</v>
      </c>
      <c r="K35" s="170" t="e">
        <f t="shared" si="3"/>
        <v>#DIV/0!</v>
      </c>
      <c r="L35" s="171" t="e">
        <f t="shared" si="3"/>
        <v>#DIV/0!</v>
      </c>
      <c r="M35" s="172" t="e">
        <f t="shared" si="3"/>
        <v>#DIV/0!</v>
      </c>
      <c r="N35" s="170" t="e">
        <f t="shared" si="3"/>
        <v>#DIV/0!</v>
      </c>
      <c r="O35" s="170" t="e">
        <f t="shared" si="3"/>
        <v>#DIV/0!</v>
      </c>
      <c r="P35" s="170" t="e">
        <f t="shared" si="3"/>
        <v>#DIV/0!</v>
      </c>
      <c r="Q35" s="170" t="e">
        <f t="shared" si="3"/>
        <v>#DIV/0!</v>
      </c>
      <c r="R35" s="170" t="e">
        <f t="shared" si="3"/>
        <v>#DIV/0!</v>
      </c>
      <c r="S35" s="173" t="e">
        <f t="shared" si="3"/>
        <v>#DIV/0!</v>
      </c>
      <c r="T35" s="172" t="e">
        <f t="shared" si="3"/>
        <v>#DIV/0!</v>
      </c>
      <c r="U35" s="170" t="e">
        <f t="shared" si="3"/>
        <v>#DIV/0!</v>
      </c>
      <c r="V35" s="170" t="e">
        <f t="shared" si="3"/>
        <v>#DIV/0!</v>
      </c>
      <c r="W35" s="170" t="e">
        <f t="shared" si="3"/>
        <v>#DIV/0!</v>
      </c>
      <c r="X35" s="170" t="e">
        <f t="shared" si="3"/>
        <v>#DIV/0!</v>
      </c>
      <c r="Y35" s="170" t="e">
        <f t="shared" si="3"/>
        <v>#DIV/0!</v>
      </c>
      <c r="Z35" s="173" t="e">
        <f t="shared" si="3"/>
        <v>#DIV/0!</v>
      </c>
      <c r="AA35" s="174" t="e">
        <f t="shared" si="3"/>
        <v>#DIV/0!</v>
      </c>
      <c r="AB35" s="170" t="e">
        <f t="shared" si="3"/>
        <v>#DIV/0!</v>
      </c>
      <c r="AC35" s="170" t="e">
        <f t="shared" si="3"/>
        <v>#DIV/0!</v>
      </c>
      <c r="AD35" s="170" t="e">
        <f t="shared" si="3"/>
        <v>#DIV/0!</v>
      </c>
      <c r="AE35" s="170" t="e">
        <f t="shared" si="3"/>
        <v>#DIV/0!</v>
      </c>
      <c r="AF35" s="170" t="e">
        <f t="shared" si="3"/>
        <v>#DIV/0!</v>
      </c>
      <c r="AG35" s="175" t="e">
        <f t="shared" si="3"/>
        <v>#DIV/0!</v>
      </c>
      <c r="AH35" s="48" t="s">
        <v>109</v>
      </c>
      <c r="AI35" s="134" t="s">
        <v>152</v>
      </c>
      <c r="AJ35" s="134" t="e">
        <f>ROUNDDOWN(AH34/AL39,1)</f>
        <v>#DIV/0!</v>
      </c>
      <c r="AK35" s="81"/>
    </row>
    <row r="36" spans="1:38" s="82" customFormat="1" ht="20.100000000000001" customHeight="1" x14ac:dyDescent="0.15">
      <c r="A36" s="81"/>
      <c r="B36" s="223" t="s">
        <v>90</v>
      </c>
      <c r="C36" s="224"/>
      <c r="D36" s="224"/>
      <c r="E36" s="225"/>
      <c r="F36" s="176">
        <f t="shared" ref="F36:AG36" si="4">$AL$41*ROUNDUP($C$5/3,0)</f>
        <v>0</v>
      </c>
      <c r="G36" s="177">
        <f t="shared" si="4"/>
        <v>0</v>
      </c>
      <c r="H36" s="177">
        <f t="shared" si="4"/>
        <v>0</v>
      </c>
      <c r="I36" s="177">
        <f t="shared" si="4"/>
        <v>0</v>
      </c>
      <c r="J36" s="177">
        <f t="shared" si="4"/>
        <v>0</v>
      </c>
      <c r="K36" s="177">
        <f t="shared" si="4"/>
        <v>0</v>
      </c>
      <c r="L36" s="178">
        <f t="shared" si="4"/>
        <v>0</v>
      </c>
      <c r="M36" s="179">
        <f t="shared" si="4"/>
        <v>0</v>
      </c>
      <c r="N36" s="177">
        <f t="shared" si="4"/>
        <v>0</v>
      </c>
      <c r="O36" s="177">
        <f t="shared" si="4"/>
        <v>0</v>
      </c>
      <c r="P36" s="177">
        <f t="shared" si="4"/>
        <v>0</v>
      </c>
      <c r="Q36" s="177">
        <f t="shared" si="4"/>
        <v>0</v>
      </c>
      <c r="R36" s="177">
        <f t="shared" si="4"/>
        <v>0</v>
      </c>
      <c r="S36" s="178">
        <f t="shared" si="4"/>
        <v>0</v>
      </c>
      <c r="T36" s="179">
        <f t="shared" si="4"/>
        <v>0</v>
      </c>
      <c r="U36" s="177">
        <f t="shared" si="4"/>
        <v>0</v>
      </c>
      <c r="V36" s="177">
        <f t="shared" si="4"/>
        <v>0</v>
      </c>
      <c r="W36" s="177">
        <f t="shared" si="4"/>
        <v>0</v>
      </c>
      <c r="X36" s="177">
        <f t="shared" si="4"/>
        <v>0</v>
      </c>
      <c r="Y36" s="177">
        <f t="shared" si="4"/>
        <v>0</v>
      </c>
      <c r="Z36" s="178">
        <f t="shared" si="4"/>
        <v>0</v>
      </c>
      <c r="AA36" s="179">
        <f t="shared" si="4"/>
        <v>0</v>
      </c>
      <c r="AB36" s="177">
        <f t="shared" si="4"/>
        <v>0</v>
      </c>
      <c r="AC36" s="177">
        <f t="shared" si="4"/>
        <v>0</v>
      </c>
      <c r="AD36" s="177">
        <f t="shared" si="4"/>
        <v>0</v>
      </c>
      <c r="AE36" s="177">
        <f t="shared" si="4"/>
        <v>0</v>
      </c>
      <c r="AF36" s="177">
        <f t="shared" si="4"/>
        <v>0</v>
      </c>
      <c r="AG36" s="180">
        <f t="shared" si="4"/>
        <v>0</v>
      </c>
      <c r="AH36" s="135">
        <f>SUM(F36:AG36)</f>
        <v>0</v>
      </c>
      <c r="AI36" s="133" t="s">
        <v>152</v>
      </c>
      <c r="AJ36" s="47" t="s">
        <v>104</v>
      </c>
      <c r="AK36" s="81"/>
    </row>
    <row r="37" spans="1:38" s="82" customFormat="1" ht="20.100000000000001" customHeight="1" thickBot="1" x14ac:dyDescent="0.2">
      <c r="A37" s="81"/>
      <c r="B37" s="231" t="s">
        <v>138</v>
      </c>
      <c r="C37" s="232"/>
      <c r="D37" s="232"/>
      <c r="E37" s="232"/>
      <c r="F37" s="181" t="e">
        <f>F36/$AL$41</f>
        <v>#DIV/0!</v>
      </c>
      <c r="G37" s="182" t="e">
        <f t="shared" ref="G37:AG37" si="5">G36/$AL$41</f>
        <v>#DIV/0!</v>
      </c>
      <c r="H37" s="182" t="e">
        <f t="shared" si="5"/>
        <v>#DIV/0!</v>
      </c>
      <c r="I37" s="182" t="e">
        <f t="shared" si="5"/>
        <v>#DIV/0!</v>
      </c>
      <c r="J37" s="182" t="e">
        <f t="shared" si="5"/>
        <v>#DIV/0!</v>
      </c>
      <c r="K37" s="182" t="e">
        <f t="shared" si="5"/>
        <v>#DIV/0!</v>
      </c>
      <c r="L37" s="183" t="e">
        <f t="shared" si="5"/>
        <v>#DIV/0!</v>
      </c>
      <c r="M37" s="184" t="e">
        <f t="shared" si="5"/>
        <v>#DIV/0!</v>
      </c>
      <c r="N37" s="182" t="e">
        <f t="shared" si="5"/>
        <v>#DIV/0!</v>
      </c>
      <c r="O37" s="182" t="e">
        <f t="shared" si="5"/>
        <v>#DIV/0!</v>
      </c>
      <c r="P37" s="182" t="e">
        <f t="shared" si="5"/>
        <v>#DIV/0!</v>
      </c>
      <c r="Q37" s="182" t="e">
        <f t="shared" si="5"/>
        <v>#DIV/0!</v>
      </c>
      <c r="R37" s="182" t="e">
        <f t="shared" si="5"/>
        <v>#DIV/0!</v>
      </c>
      <c r="S37" s="185" t="e">
        <f t="shared" si="5"/>
        <v>#DIV/0!</v>
      </c>
      <c r="T37" s="184" t="e">
        <f t="shared" si="5"/>
        <v>#DIV/0!</v>
      </c>
      <c r="U37" s="182" t="e">
        <f t="shared" si="5"/>
        <v>#DIV/0!</v>
      </c>
      <c r="V37" s="182" t="e">
        <f t="shared" si="5"/>
        <v>#DIV/0!</v>
      </c>
      <c r="W37" s="182" t="e">
        <f t="shared" si="5"/>
        <v>#DIV/0!</v>
      </c>
      <c r="X37" s="182" t="e">
        <f t="shared" si="5"/>
        <v>#DIV/0!</v>
      </c>
      <c r="Y37" s="182" t="e">
        <f t="shared" si="5"/>
        <v>#DIV/0!</v>
      </c>
      <c r="Z37" s="185" t="e">
        <f t="shared" si="5"/>
        <v>#DIV/0!</v>
      </c>
      <c r="AA37" s="186" t="e">
        <f t="shared" si="5"/>
        <v>#DIV/0!</v>
      </c>
      <c r="AB37" s="182" t="e">
        <f t="shared" si="5"/>
        <v>#DIV/0!</v>
      </c>
      <c r="AC37" s="182" t="e">
        <f t="shared" si="5"/>
        <v>#DIV/0!</v>
      </c>
      <c r="AD37" s="182" t="e">
        <f t="shared" si="5"/>
        <v>#DIV/0!</v>
      </c>
      <c r="AE37" s="182" t="e">
        <f t="shared" si="5"/>
        <v>#DIV/0!</v>
      </c>
      <c r="AF37" s="182" t="e">
        <f t="shared" si="5"/>
        <v>#DIV/0!</v>
      </c>
      <c r="AG37" s="187" t="e">
        <f t="shared" si="5"/>
        <v>#DIV/0!</v>
      </c>
      <c r="AH37" s="49" t="s">
        <v>109</v>
      </c>
      <c r="AI37" s="136" t="s">
        <v>152</v>
      </c>
      <c r="AJ37" s="50" t="s">
        <v>104</v>
      </c>
      <c r="AK37" s="81"/>
    </row>
    <row r="38" spans="1:38" ht="17.25" customHeight="1" thickBot="1" x14ac:dyDescent="0.2">
      <c r="A38" s="70"/>
      <c r="B38" s="83"/>
      <c r="C38" s="84"/>
      <c r="D38" s="85"/>
      <c r="E38" s="85"/>
      <c r="F38" s="86" t="e">
        <f>IF(F35&gt;=F37,"○","×")</f>
        <v>#DIV/0!</v>
      </c>
      <c r="G38" s="86" t="e">
        <f t="shared" ref="G38:AG38" si="6">IF(G35&gt;=G37,"○","×")</f>
        <v>#DIV/0!</v>
      </c>
      <c r="H38" s="86" t="e">
        <f t="shared" si="6"/>
        <v>#DIV/0!</v>
      </c>
      <c r="I38" s="86" t="e">
        <f t="shared" si="6"/>
        <v>#DIV/0!</v>
      </c>
      <c r="J38" s="86" t="e">
        <f t="shared" si="6"/>
        <v>#DIV/0!</v>
      </c>
      <c r="K38" s="86" t="e">
        <f t="shared" si="6"/>
        <v>#DIV/0!</v>
      </c>
      <c r="L38" s="86" t="e">
        <f t="shared" si="6"/>
        <v>#DIV/0!</v>
      </c>
      <c r="M38" s="86" t="e">
        <f t="shared" si="6"/>
        <v>#DIV/0!</v>
      </c>
      <c r="N38" s="86" t="e">
        <f t="shared" si="6"/>
        <v>#DIV/0!</v>
      </c>
      <c r="O38" s="86" t="e">
        <f t="shared" si="6"/>
        <v>#DIV/0!</v>
      </c>
      <c r="P38" s="86" t="e">
        <f t="shared" si="6"/>
        <v>#DIV/0!</v>
      </c>
      <c r="Q38" s="86" t="e">
        <f t="shared" si="6"/>
        <v>#DIV/0!</v>
      </c>
      <c r="R38" s="86" t="e">
        <f t="shared" si="6"/>
        <v>#DIV/0!</v>
      </c>
      <c r="S38" s="86" t="e">
        <f t="shared" si="6"/>
        <v>#DIV/0!</v>
      </c>
      <c r="T38" s="86" t="e">
        <f t="shared" si="6"/>
        <v>#DIV/0!</v>
      </c>
      <c r="U38" s="86" t="e">
        <f t="shared" si="6"/>
        <v>#DIV/0!</v>
      </c>
      <c r="V38" s="86" t="e">
        <f t="shared" si="6"/>
        <v>#DIV/0!</v>
      </c>
      <c r="W38" s="86" t="e">
        <f t="shared" si="6"/>
        <v>#DIV/0!</v>
      </c>
      <c r="X38" s="86" t="e">
        <f t="shared" si="6"/>
        <v>#DIV/0!</v>
      </c>
      <c r="Y38" s="86" t="e">
        <f t="shared" si="6"/>
        <v>#DIV/0!</v>
      </c>
      <c r="Z38" s="86" t="e">
        <f t="shared" si="6"/>
        <v>#DIV/0!</v>
      </c>
      <c r="AA38" s="86" t="e">
        <f t="shared" si="6"/>
        <v>#DIV/0!</v>
      </c>
      <c r="AB38" s="86" t="e">
        <f t="shared" si="6"/>
        <v>#DIV/0!</v>
      </c>
      <c r="AC38" s="86" t="e">
        <f t="shared" si="6"/>
        <v>#DIV/0!</v>
      </c>
      <c r="AD38" s="86" t="e">
        <f t="shared" si="6"/>
        <v>#DIV/0!</v>
      </c>
      <c r="AE38" s="86" t="e">
        <f t="shared" si="6"/>
        <v>#DIV/0!</v>
      </c>
      <c r="AF38" s="86" t="e">
        <f t="shared" si="6"/>
        <v>#DIV/0!</v>
      </c>
      <c r="AG38" s="86" t="e">
        <f t="shared" si="6"/>
        <v>#DIV/0!</v>
      </c>
      <c r="AH38" s="88"/>
      <c r="AI38" s="88"/>
      <c r="AJ38" s="88"/>
      <c r="AK38" s="70"/>
    </row>
    <row r="39" spans="1:38" s="91" customFormat="1" ht="27.95" customHeight="1" thickBot="1" x14ac:dyDescent="0.2">
      <c r="A39" s="87"/>
      <c r="B39" s="89" t="s">
        <v>118</v>
      </c>
      <c r="C39" s="96"/>
      <c r="D39" s="96"/>
      <c r="E39" s="96"/>
      <c r="F39" s="96"/>
      <c r="G39" s="96"/>
      <c r="H39" s="96"/>
      <c r="I39" s="96"/>
      <c r="J39" s="96"/>
      <c r="K39" s="96"/>
      <c r="L39" s="96"/>
      <c r="M39" s="96"/>
      <c r="N39" s="96"/>
      <c r="O39" s="96"/>
      <c r="P39" s="96"/>
      <c r="Q39" s="92" t="s">
        <v>117</v>
      </c>
      <c r="R39" s="266"/>
      <c r="S39" s="267"/>
      <c r="T39" s="264" t="s">
        <v>88</v>
      </c>
      <c r="U39" s="265"/>
      <c r="V39" s="221"/>
      <c r="W39" s="222"/>
      <c r="X39" s="92" t="s">
        <v>89</v>
      </c>
      <c r="Y39" s="94" t="s">
        <v>112</v>
      </c>
      <c r="Z39" s="94"/>
      <c r="AA39" s="87"/>
      <c r="AB39" s="87"/>
      <c r="AF39" s="87"/>
      <c r="AG39" s="87"/>
      <c r="AH39" s="95"/>
      <c r="AI39" s="95"/>
      <c r="AJ39" s="95"/>
      <c r="AK39" s="87"/>
      <c r="AL39" s="91">
        <f>(R39*60+V39)/60*4</f>
        <v>0</v>
      </c>
    </row>
    <row r="40" spans="1:38" s="91" customFormat="1" ht="27.95" customHeight="1" thickBot="1" x14ac:dyDescent="0.2">
      <c r="A40" s="87"/>
      <c r="B40" s="87"/>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F40" s="93"/>
      <c r="AG40" s="93"/>
      <c r="AH40" s="93"/>
      <c r="AI40" s="93"/>
      <c r="AJ40" s="93"/>
      <c r="AK40" s="87"/>
    </row>
    <row r="41" spans="1:38" s="91" customFormat="1" ht="30" customHeight="1" thickBot="1" x14ac:dyDescent="0.2">
      <c r="A41" s="87"/>
      <c r="B41" s="89" t="s">
        <v>119</v>
      </c>
      <c r="C41" s="98"/>
      <c r="D41" s="98"/>
      <c r="E41" s="98"/>
      <c r="F41" s="98"/>
      <c r="G41" s="98"/>
      <c r="H41" s="99"/>
      <c r="I41" s="98"/>
      <c r="J41" s="98"/>
      <c r="K41" s="98"/>
      <c r="L41" s="98"/>
      <c r="M41" s="98"/>
      <c r="N41" s="98"/>
      <c r="O41" s="98"/>
      <c r="P41" s="100"/>
      <c r="R41" s="266"/>
      <c r="S41" s="267"/>
      <c r="T41" s="264" t="s">
        <v>88</v>
      </c>
      <c r="U41" s="265"/>
      <c r="V41" s="221"/>
      <c r="W41" s="222"/>
      <c r="X41" s="92" t="s">
        <v>89</v>
      </c>
      <c r="Y41" s="94" t="s">
        <v>111</v>
      </c>
      <c r="Z41" s="94"/>
      <c r="AA41" s="94"/>
      <c r="AB41" s="87"/>
      <c r="AF41" s="87"/>
      <c r="AG41" s="87"/>
      <c r="AH41" s="95"/>
      <c r="AI41" s="95"/>
      <c r="AJ41" s="95"/>
      <c r="AK41" s="87"/>
      <c r="AL41" s="91">
        <f>(R41*60+V41)/60</f>
        <v>0</v>
      </c>
    </row>
    <row r="42" spans="1:38" s="91" customFormat="1" ht="6.75" customHeight="1" thickBot="1" x14ac:dyDescent="0.2">
      <c r="A42" s="87"/>
      <c r="B42" s="89"/>
      <c r="C42" s="98"/>
      <c r="D42" s="98"/>
      <c r="E42" s="98"/>
      <c r="F42" s="98"/>
      <c r="G42" s="98"/>
      <c r="H42" s="99"/>
      <c r="I42" s="98"/>
      <c r="J42" s="98"/>
      <c r="K42" s="98"/>
      <c r="L42" s="98"/>
      <c r="M42" s="98"/>
      <c r="N42" s="98"/>
      <c r="O42" s="98"/>
      <c r="P42" s="100"/>
      <c r="Q42" s="100"/>
      <c r="T42" s="87"/>
      <c r="U42" s="87"/>
      <c r="V42" s="87"/>
      <c r="W42" s="87"/>
      <c r="X42" s="87"/>
      <c r="Y42" s="87"/>
      <c r="Z42" s="87"/>
      <c r="AA42" s="87"/>
      <c r="AB42" s="87"/>
      <c r="AC42" s="87"/>
      <c r="AD42" s="87"/>
      <c r="AE42" s="87"/>
      <c r="AF42" s="87"/>
      <c r="AG42" s="87"/>
      <c r="AH42" s="95"/>
      <c r="AI42" s="95"/>
      <c r="AJ42" s="95"/>
      <c r="AK42" s="87"/>
    </row>
    <row r="43" spans="1:38" s="91" customFormat="1" ht="30" customHeight="1" thickBot="1" x14ac:dyDescent="0.2">
      <c r="A43" s="87"/>
      <c r="B43" s="278" t="s">
        <v>114</v>
      </c>
      <c r="C43" s="278"/>
      <c r="D43" s="100" t="s">
        <v>83</v>
      </c>
      <c r="E43" s="207"/>
      <c r="F43" s="283" t="s">
        <v>85</v>
      </c>
      <c r="G43" s="284"/>
      <c r="H43" s="281" t="s">
        <v>84</v>
      </c>
      <c r="I43" s="281"/>
      <c r="J43" s="281"/>
      <c r="K43" s="281"/>
      <c r="L43" s="282"/>
      <c r="M43" s="234"/>
      <c r="N43" s="235"/>
      <c r="O43" s="235"/>
      <c r="P43" s="235"/>
      <c r="Q43" s="236"/>
      <c r="R43" s="97"/>
      <c r="S43" s="101" t="s">
        <v>93</v>
      </c>
      <c r="U43" s="288" t="s">
        <v>161</v>
      </c>
      <c r="V43" s="288"/>
      <c r="W43" s="288"/>
      <c r="X43" s="288"/>
      <c r="Y43" s="288"/>
      <c r="Z43" s="288"/>
      <c r="AA43" s="288"/>
      <c r="AB43" s="288"/>
      <c r="AC43" s="288"/>
      <c r="AD43" s="288"/>
      <c r="AE43" s="288"/>
      <c r="AF43" s="288"/>
      <c r="AG43" s="288"/>
      <c r="AH43" s="288"/>
      <c r="AI43" s="288"/>
      <c r="AJ43" s="288"/>
      <c r="AK43" s="87"/>
    </row>
    <row r="44" spans="1:38" s="91" customFormat="1" ht="6.75" customHeight="1" x14ac:dyDescent="0.15">
      <c r="A44" s="87"/>
      <c r="B44" s="102"/>
      <c r="C44" s="87"/>
      <c r="D44" s="92"/>
      <c r="E44" s="103"/>
      <c r="F44" s="87"/>
      <c r="G44" s="87"/>
      <c r="H44" s="104"/>
      <c r="I44" s="104"/>
      <c r="J44" s="104"/>
      <c r="K44" s="104"/>
      <c r="L44" s="104"/>
      <c r="M44" s="87"/>
      <c r="N44" s="87"/>
      <c r="O44" s="87"/>
      <c r="P44" s="87"/>
      <c r="Q44" s="87"/>
      <c r="T44" s="87"/>
      <c r="U44" s="87"/>
      <c r="V44" s="87"/>
      <c r="W44" s="87"/>
      <c r="X44" s="87"/>
      <c r="Y44" s="87"/>
      <c r="Z44" s="87"/>
      <c r="AA44" s="87"/>
      <c r="AB44" s="87"/>
      <c r="AC44" s="87"/>
      <c r="AD44" s="87"/>
      <c r="AE44" s="87"/>
      <c r="AF44" s="87"/>
      <c r="AG44" s="87"/>
      <c r="AH44" s="95"/>
      <c r="AI44" s="95"/>
      <c r="AJ44" s="95"/>
      <c r="AK44" s="87"/>
    </row>
    <row r="45" spans="1:38" s="91" customFormat="1" ht="22.5" customHeight="1" x14ac:dyDescent="0.15">
      <c r="A45" s="87"/>
      <c r="B45" s="105" t="s">
        <v>86</v>
      </c>
      <c r="C45" s="87"/>
      <c r="D45" s="87"/>
      <c r="E45" s="87"/>
      <c r="F45" s="87"/>
      <c r="G45" s="87"/>
      <c r="H45" s="90"/>
      <c r="I45" s="87"/>
      <c r="J45" s="87"/>
      <c r="K45" s="87"/>
      <c r="L45" s="87"/>
      <c r="M45" s="87"/>
      <c r="N45" s="87"/>
      <c r="O45" s="87"/>
      <c r="P45" s="87"/>
      <c r="Q45" s="87"/>
      <c r="T45" s="87"/>
      <c r="U45" s="87"/>
      <c r="V45" s="87"/>
      <c r="W45" s="87"/>
      <c r="X45" s="87"/>
      <c r="Y45" s="87"/>
      <c r="Z45" s="87"/>
      <c r="AA45" s="87"/>
      <c r="AB45" s="87"/>
      <c r="AC45" s="87"/>
      <c r="AD45" s="87"/>
      <c r="AE45" s="87"/>
      <c r="AF45" s="87"/>
      <c r="AG45" s="87"/>
      <c r="AH45" s="95"/>
      <c r="AI45" s="95"/>
      <c r="AJ45" s="95"/>
      <c r="AK45" s="87"/>
    </row>
    <row r="46" spans="1:38" s="106" customFormat="1" ht="22.5" customHeight="1" x14ac:dyDescent="0.15">
      <c r="B46" s="240" t="s">
        <v>125</v>
      </c>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row>
    <row r="47" spans="1:38" s="106" customFormat="1" ht="22.5" customHeight="1" x14ac:dyDescent="0.15">
      <c r="B47" s="108" t="s">
        <v>126</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1:38" s="109" customFormat="1" ht="22.5" customHeight="1" x14ac:dyDescent="0.15">
      <c r="B48" s="110" t="s">
        <v>87</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row>
    <row r="49" spans="1:37" s="115" customFormat="1" ht="22.5" customHeight="1" x14ac:dyDescent="0.15">
      <c r="A49" s="72"/>
      <c r="B49" s="291" t="s">
        <v>73</v>
      </c>
      <c r="C49" s="227" t="s">
        <v>120</v>
      </c>
      <c r="D49" s="289" t="s">
        <v>131</v>
      </c>
      <c r="E49" s="40" t="s">
        <v>79</v>
      </c>
      <c r="F49" s="78">
        <v>8</v>
      </c>
      <c r="G49" s="78">
        <v>8</v>
      </c>
      <c r="H49" s="78">
        <v>8</v>
      </c>
      <c r="I49" s="78">
        <v>4</v>
      </c>
      <c r="J49" s="78">
        <v>4</v>
      </c>
      <c r="K49" s="78"/>
      <c r="L49" s="113"/>
      <c r="M49" s="77">
        <v>8</v>
      </c>
      <c r="N49" s="78">
        <v>8</v>
      </c>
      <c r="O49" s="78">
        <v>8</v>
      </c>
      <c r="P49" s="78">
        <v>4</v>
      </c>
      <c r="Q49" s="78">
        <v>4</v>
      </c>
      <c r="R49" s="78"/>
      <c r="S49" s="113"/>
      <c r="T49" s="77">
        <v>8</v>
      </c>
      <c r="U49" s="78">
        <v>8</v>
      </c>
      <c r="V49" s="78">
        <v>8</v>
      </c>
      <c r="W49" s="78">
        <v>4</v>
      </c>
      <c r="X49" s="78">
        <v>4</v>
      </c>
      <c r="Y49" s="78"/>
      <c r="Z49" s="113"/>
      <c r="AA49" s="77">
        <v>8</v>
      </c>
      <c r="AB49" s="78">
        <v>8</v>
      </c>
      <c r="AC49" s="78">
        <v>8</v>
      </c>
      <c r="AD49" s="78">
        <v>4</v>
      </c>
      <c r="AE49" s="78">
        <v>4</v>
      </c>
      <c r="AF49" s="78"/>
      <c r="AG49" s="113"/>
      <c r="AH49" s="155">
        <v>128</v>
      </c>
      <c r="AI49" s="279">
        <v>160</v>
      </c>
      <c r="AJ49" s="156"/>
      <c r="AK49" s="114"/>
    </row>
    <row r="50" spans="1:37" s="115" customFormat="1" ht="22.5" customHeight="1" x14ac:dyDescent="0.15">
      <c r="A50" s="72"/>
      <c r="B50" s="292"/>
      <c r="C50" s="227"/>
      <c r="D50" s="290"/>
      <c r="E50" s="40" t="s">
        <v>81</v>
      </c>
      <c r="F50" s="78"/>
      <c r="G50" s="78"/>
      <c r="H50" s="78"/>
      <c r="I50" s="78">
        <v>3</v>
      </c>
      <c r="J50" s="78">
        <v>5</v>
      </c>
      <c r="K50" s="78"/>
      <c r="L50" s="113"/>
      <c r="M50" s="77"/>
      <c r="N50" s="78"/>
      <c r="O50" s="78"/>
      <c r="P50" s="78">
        <v>3</v>
      </c>
      <c r="Q50" s="78">
        <v>5</v>
      </c>
      <c r="R50" s="78"/>
      <c r="S50" s="113"/>
      <c r="T50" s="77"/>
      <c r="U50" s="78"/>
      <c r="V50" s="78"/>
      <c r="W50" s="78">
        <v>3</v>
      </c>
      <c r="X50" s="78">
        <v>5</v>
      </c>
      <c r="Y50" s="78"/>
      <c r="Z50" s="113"/>
      <c r="AA50" s="77"/>
      <c r="AB50" s="78"/>
      <c r="AC50" s="78"/>
      <c r="AD50" s="78">
        <v>3</v>
      </c>
      <c r="AE50" s="78">
        <v>5</v>
      </c>
      <c r="AF50" s="78"/>
      <c r="AG50" s="113"/>
      <c r="AH50" s="155">
        <v>32</v>
      </c>
      <c r="AI50" s="280"/>
      <c r="AJ50" s="157"/>
      <c r="AK50" s="114"/>
    </row>
    <row r="51" spans="1:37" s="115" customFormat="1" ht="7.5" customHeight="1" x14ac:dyDescent="0.15">
      <c r="A51" s="72"/>
      <c r="B51" s="116"/>
      <c r="C51" s="84"/>
      <c r="D51" s="117"/>
      <c r="E51" s="118"/>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119"/>
      <c r="AI51" s="119"/>
      <c r="AJ51" s="119"/>
      <c r="AK51" s="114"/>
    </row>
    <row r="52" spans="1:37" s="120" customFormat="1" ht="22.5" customHeight="1" x14ac:dyDescent="0.15">
      <c r="B52" s="121" t="s">
        <v>95</v>
      </c>
      <c r="Q52" s="237" t="s">
        <v>94</v>
      </c>
      <c r="R52" s="238"/>
      <c r="S52" s="238"/>
      <c r="T52" s="239"/>
      <c r="U52" s="237" t="s">
        <v>74</v>
      </c>
      <c r="V52" s="238"/>
      <c r="W52" s="238"/>
      <c r="X52" s="238"/>
      <c r="Y52" s="238"/>
      <c r="Z52" s="238"/>
      <c r="AA52" s="238"/>
      <c r="AB52" s="238"/>
      <c r="AC52" s="239"/>
      <c r="AD52" s="237" t="s">
        <v>94</v>
      </c>
      <c r="AE52" s="238"/>
      <c r="AF52" s="238"/>
      <c r="AG52" s="239"/>
      <c r="AH52" s="122"/>
      <c r="AI52" s="122"/>
      <c r="AJ52" s="122"/>
    </row>
    <row r="53" spans="1:37" s="120" customFormat="1" ht="22.5" customHeight="1" x14ac:dyDescent="0.15">
      <c r="B53" s="121"/>
      <c r="J53" s="115" t="s">
        <v>75</v>
      </c>
      <c r="Q53" s="241" t="s">
        <v>76</v>
      </c>
      <c r="R53" s="242"/>
      <c r="S53" s="242"/>
      <c r="T53" s="243"/>
      <c r="U53" s="285" t="s">
        <v>77</v>
      </c>
      <c r="V53" s="286"/>
      <c r="W53" s="286"/>
      <c r="X53" s="286"/>
      <c r="Y53" s="286"/>
      <c r="Z53" s="286"/>
      <c r="AA53" s="286"/>
      <c r="AB53" s="286"/>
      <c r="AC53" s="287"/>
      <c r="AD53" s="241" t="s">
        <v>78</v>
      </c>
      <c r="AE53" s="242"/>
      <c r="AF53" s="242"/>
      <c r="AG53" s="243"/>
      <c r="AH53" s="122"/>
      <c r="AI53" s="122"/>
      <c r="AJ53" s="122"/>
    </row>
    <row r="54" spans="1:37" s="120" customFormat="1" ht="7.5" customHeight="1" x14ac:dyDescent="0.15">
      <c r="B54" s="121"/>
      <c r="K54" s="123"/>
      <c r="Q54" s="124"/>
      <c r="R54" s="124"/>
      <c r="S54" s="124"/>
      <c r="T54" s="124"/>
      <c r="U54" s="124"/>
      <c r="V54" s="124"/>
      <c r="W54" s="124"/>
      <c r="X54" s="124"/>
      <c r="Y54" s="124"/>
      <c r="Z54" s="124"/>
      <c r="AA54" s="124"/>
      <c r="AB54" s="124"/>
      <c r="AC54" s="124"/>
      <c r="AD54" s="124"/>
      <c r="AE54" s="124"/>
      <c r="AF54" s="124"/>
      <c r="AG54" s="124"/>
      <c r="AH54" s="125"/>
      <c r="AI54" s="125"/>
      <c r="AJ54" s="125"/>
    </row>
    <row r="55" spans="1:37" s="115" customFormat="1" ht="23.25" customHeight="1" x14ac:dyDescent="0.15">
      <c r="A55" s="114"/>
      <c r="B55" s="72" t="s">
        <v>127</v>
      </c>
      <c r="C55" s="72"/>
      <c r="D55" s="72"/>
      <c r="E55" s="72"/>
      <c r="F55" s="120"/>
      <c r="G55" s="120"/>
      <c r="H55" s="72"/>
      <c r="J55" s="202" t="s">
        <v>113</v>
      </c>
      <c r="L55" s="72"/>
      <c r="M55" s="72"/>
      <c r="N55" s="72"/>
      <c r="O55" s="72"/>
      <c r="P55" s="72"/>
      <c r="Q55" s="72"/>
      <c r="R55" s="72"/>
      <c r="S55" s="72"/>
      <c r="T55" s="72"/>
      <c r="U55" s="72"/>
      <c r="V55" s="72"/>
      <c r="W55" s="72"/>
      <c r="X55" s="72"/>
      <c r="Y55" s="72"/>
      <c r="Z55" s="72"/>
      <c r="AA55" s="72"/>
      <c r="AB55" s="72"/>
      <c r="AC55" s="72"/>
      <c r="AD55" s="72"/>
      <c r="AE55" s="72"/>
      <c r="AF55" s="72"/>
      <c r="AG55" s="72"/>
      <c r="AH55" s="126"/>
      <c r="AI55" s="126"/>
      <c r="AJ55" s="126"/>
      <c r="AK55" s="114"/>
    </row>
    <row r="56" spans="1:37" s="112" customFormat="1" ht="23.25" customHeight="1" x14ac:dyDescent="0.15">
      <c r="B56" s="127" t="s">
        <v>65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8"/>
      <c r="AI56" s="128"/>
      <c r="AJ56" s="128"/>
    </row>
    <row r="57" spans="1:37" s="106" customFormat="1" ht="23.25" customHeight="1" x14ac:dyDescent="0.15">
      <c r="B57" s="240" t="s">
        <v>150</v>
      </c>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row>
    <row r="58" spans="1:37" s="106" customFormat="1" ht="23.25" customHeight="1" x14ac:dyDescent="0.15">
      <c r="B58" s="240" t="s">
        <v>148</v>
      </c>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row>
    <row r="59" spans="1:37" s="115" customFormat="1" ht="23.25" customHeight="1" x14ac:dyDescent="0.15">
      <c r="A59" s="114"/>
      <c r="B59" s="208" t="s">
        <v>149</v>
      </c>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114"/>
    </row>
    <row r="60" spans="1:37" s="115" customFormat="1" ht="23.25" customHeight="1" x14ac:dyDescent="0.15">
      <c r="A60" s="114"/>
      <c r="B60" s="208" t="s">
        <v>147</v>
      </c>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114"/>
    </row>
    <row r="61" spans="1:37" s="115" customFormat="1" ht="23.25" customHeight="1" x14ac:dyDescent="0.15">
      <c r="A61" s="114"/>
      <c r="B61" s="240" t="s">
        <v>128</v>
      </c>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114"/>
    </row>
    <row r="62" spans="1:37" s="115" customFormat="1" ht="23.25" customHeight="1" x14ac:dyDescent="0.15">
      <c r="A62" s="114"/>
      <c r="B62" s="208" t="s">
        <v>46</v>
      </c>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114"/>
    </row>
    <row r="63" spans="1:37" s="106" customFormat="1" ht="23.25" customHeight="1" x14ac:dyDescent="0.15">
      <c r="B63" s="107" t="s">
        <v>47</v>
      </c>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row>
    <row r="64" spans="1:37" s="112" customFormat="1" ht="23.25" customHeight="1" x14ac:dyDescent="0.15">
      <c r="B64" s="127" t="s">
        <v>48</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8"/>
      <c r="AI64" s="128"/>
      <c r="AJ64" s="128"/>
    </row>
    <row r="65" spans="1:37" s="115" customFormat="1" ht="23.25" customHeight="1" x14ac:dyDescent="0.15">
      <c r="A65" s="114"/>
      <c r="B65" s="72" t="s">
        <v>49</v>
      </c>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126"/>
      <c r="AI65" s="126"/>
      <c r="AJ65" s="126"/>
      <c r="AK65" s="114"/>
    </row>
    <row r="66" spans="1:37" s="115" customFormat="1" ht="23.25" customHeight="1" x14ac:dyDescent="0.15">
      <c r="B66" s="277" t="s">
        <v>160</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7"/>
    </row>
    <row r="67" spans="1:37" s="106" customFormat="1" ht="23.25" customHeight="1" x14ac:dyDescent="0.15">
      <c r="B67" s="107"/>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row>
    <row r="68" spans="1:37" s="112" customFormat="1" ht="23.25" customHeight="1" x14ac:dyDescent="0.15">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8"/>
      <c r="AI68" s="128"/>
      <c r="AJ68" s="128"/>
    </row>
    <row r="69" spans="1:37" s="115" customFormat="1" ht="23.25" customHeight="1" x14ac:dyDescent="0.15">
      <c r="A69" s="114"/>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126"/>
      <c r="AI69" s="126"/>
      <c r="AJ69" s="126"/>
      <c r="AK69" s="114"/>
    </row>
    <row r="70" spans="1:37" s="115" customFormat="1" ht="23.25" customHeight="1" x14ac:dyDescent="0.15">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row>
    <row r="71" spans="1:37" ht="15" customHeight="1" x14ac:dyDescent="0.15"/>
  </sheetData>
  <mergeCells count="85">
    <mergeCell ref="AJ8:AJ10"/>
    <mergeCell ref="AJ15:AJ33"/>
    <mergeCell ref="B66:AJ66"/>
    <mergeCell ref="B43:C43"/>
    <mergeCell ref="AI8:AI10"/>
    <mergeCell ref="AI49:AI50"/>
    <mergeCell ref="B58:AJ58"/>
    <mergeCell ref="H43:L43"/>
    <mergeCell ref="F43:G43"/>
    <mergeCell ref="V39:W39"/>
    <mergeCell ref="B46:AJ46"/>
    <mergeCell ref="B59:AJ59"/>
    <mergeCell ref="U53:AC53"/>
    <mergeCell ref="U43:AJ43"/>
    <mergeCell ref="D49:D50"/>
    <mergeCell ref="Q52:T52"/>
    <mergeCell ref="B3:C3"/>
    <mergeCell ref="C17:C18"/>
    <mergeCell ref="D15:D16"/>
    <mergeCell ref="D17:D18"/>
    <mergeCell ref="C15:C16"/>
    <mergeCell ref="C8:C10"/>
    <mergeCell ref="D19:D20"/>
    <mergeCell ref="D21:D22"/>
    <mergeCell ref="B31:B32"/>
    <mergeCell ref="D27:D28"/>
    <mergeCell ref="B29:B30"/>
    <mergeCell ref="B27:B28"/>
    <mergeCell ref="B25:B26"/>
    <mergeCell ref="C19:C20"/>
    <mergeCell ref="B23:B24"/>
    <mergeCell ref="I2:J2"/>
    <mergeCell ref="T3:AH3"/>
    <mergeCell ref="AH8:AH10"/>
    <mergeCell ref="F8:L8"/>
    <mergeCell ref="M8:S8"/>
    <mergeCell ref="T4:AH4"/>
    <mergeCell ref="U2:AH2"/>
    <mergeCell ref="T8:Z8"/>
    <mergeCell ref="AA8:AG8"/>
    <mergeCell ref="AI19:AI20"/>
    <mergeCell ref="AI17:AI18"/>
    <mergeCell ref="AD52:AG52"/>
    <mergeCell ref="B61:AJ61"/>
    <mergeCell ref="B57:AJ57"/>
    <mergeCell ref="Q53:T53"/>
    <mergeCell ref="C23:C24"/>
    <mergeCell ref="B34:E34"/>
    <mergeCell ref="AI31:AI32"/>
    <mergeCell ref="C21:C22"/>
    <mergeCell ref="D23:D24"/>
    <mergeCell ref="T39:U39"/>
    <mergeCell ref="T41:U41"/>
    <mergeCell ref="R41:S41"/>
    <mergeCell ref="R39:S39"/>
    <mergeCell ref="C49:C50"/>
    <mergeCell ref="B21:B22"/>
    <mergeCell ref="C25:C26"/>
    <mergeCell ref="B62:AJ62"/>
    <mergeCell ref="AI21:AI22"/>
    <mergeCell ref="C27:C28"/>
    <mergeCell ref="AI29:AI30"/>
    <mergeCell ref="AI27:AI28"/>
    <mergeCell ref="AI25:AI26"/>
    <mergeCell ref="C31:C32"/>
    <mergeCell ref="M43:Q43"/>
    <mergeCell ref="U52:AC52"/>
    <mergeCell ref="AD53:AG53"/>
    <mergeCell ref="B49:B50"/>
    <mergeCell ref="B60:AJ60"/>
    <mergeCell ref="E8:E9"/>
    <mergeCell ref="B33:E33"/>
    <mergeCell ref="D25:D26"/>
    <mergeCell ref="B19:B20"/>
    <mergeCell ref="B17:B18"/>
    <mergeCell ref="B15:B16"/>
    <mergeCell ref="AI15:AI16"/>
    <mergeCell ref="V41:W41"/>
    <mergeCell ref="AI23:AI24"/>
    <mergeCell ref="D29:D30"/>
    <mergeCell ref="B36:E36"/>
    <mergeCell ref="D31:D32"/>
    <mergeCell ref="C29:C30"/>
    <mergeCell ref="B35:E35"/>
    <mergeCell ref="B37:E37"/>
  </mergeCells>
  <phoneticPr fontId="7"/>
  <dataValidations count="1">
    <dataValidation type="list" allowBlank="1" showInputMessage="1" showErrorMessage="1" sqref="C49:C50 C11:C32">
      <formula1>"A,B,C,D"</formula1>
    </dataValidation>
  </dataValidations>
  <printOptions horizontalCentered="1"/>
  <pageMargins left="0" right="0" top="0.39370078740157483" bottom="0.19685039370078741" header="0.23622047244094491" footer="0.31496062992125984"/>
  <pageSetup paperSize="9" scale="80" orientation="landscape" cellComments="asDisplayed" r:id="rId1"/>
  <headerFooter alignWithMargins="0">
    <oddHeader>&amp;L&amp;12参考様式１－５</oddHeader>
  </headerFooter>
  <rowBreaks count="1" manualBreakCount="1">
    <brk id="38"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9"/>
  <sheetViews>
    <sheetView showZeros="0" view="pageBreakPreview" zoomScale="90" zoomScaleNormal="100" workbookViewId="0">
      <selection activeCell="I2" sqref="I2:J2"/>
    </sheetView>
  </sheetViews>
  <sheetFormatPr defaultRowHeight="14.25" x14ac:dyDescent="0.15"/>
  <cols>
    <col min="1" max="1" width="1.375" style="74" customWidth="1"/>
    <col min="2" max="2" width="13.75" style="74" customWidth="1"/>
    <col min="3" max="3" width="4.125" style="74" customWidth="1"/>
    <col min="4" max="4" width="16.75" style="74" customWidth="1"/>
    <col min="5" max="5" width="15.625" style="74" customWidth="1"/>
    <col min="6" max="33" width="3.5" style="74" customWidth="1"/>
    <col min="34" max="36" width="6.375" style="129" customWidth="1"/>
    <col min="37" max="37" width="2.125" style="74" customWidth="1"/>
    <col min="38" max="16384" width="9" style="74"/>
  </cols>
  <sheetData>
    <row r="1" spans="1:37" s="34" customFormat="1" ht="9.75" customHeight="1" x14ac:dyDescent="0.15">
      <c r="A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3"/>
      <c r="AI1" s="63"/>
      <c r="AJ1" s="63"/>
      <c r="AK1" s="62"/>
    </row>
    <row r="2" spans="1:37" s="34" customFormat="1" ht="24.95" customHeight="1" x14ac:dyDescent="0.15">
      <c r="A2" s="62"/>
      <c r="B2" s="35" t="s">
        <v>92</v>
      </c>
      <c r="C2" s="62"/>
      <c r="D2" s="62"/>
      <c r="E2" s="62"/>
      <c r="F2" s="62"/>
      <c r="G2" s="52"/>
      <c r="H2" s="53" t="s">
        <v>12</v>
      </c>
      <c r="I2" s="248"/>
      <c r="J2" s="248"/>
      <c r="K2" s="54"/>
      <c r="L2" s="55" t="s">
        <v>70</v>
      </c>
      <c r="M2" s="56"/>
      <c r="N2" s="53" t="s">
        <v>71</v>
      </c>
      <c r="O2" s="53"/>
      <c r="Q2" s="64" t="s">
        <v>13</v>
      </c>
      <c r="R2" s="65"/>
      <c r="T2" s="66"/>
      <c r="U2" s="258" t="s">
        <v>124</v>
      </c>
      <c r="V2" s="258"/>
      <c r="W2" s="258"/>
      <c r="X2" s="258"/>
      <c r="Y2" s="258"/>
      <c r="Z2" s="258"/>
      <c r="AA2" s="258"/>
      <c r="AB2" s="258"/>
      <c r="AC2" s="258"/>
      <c r="AD2" s="258"/>
      <c r="AE2" s="258"/>
      <c r="AF2" s="258"/>
      <c r="AG2" s="258"/>
      <c r="AH2" s="258"/>
      <c r="AI2" s="132"/>
      <c r="AJ2" s="67" t="s">
        <v>14</v>
      </c>
      <c r="AK2" s="62"/>
    </row>
    <row r="3" spans="1:37" s="34" customFormat="1" ht="24.95" customHeight="1" x14ac:dyDescent="0.15">
      <c r="A3" s="62"/>
      <c r="B3" s="268"/>
      <c r="C3" s="268"/>
      <c r="D3" s="62"/>
      <c r="E3" s="62"/>
      <c r="F3" s="62"/>
      <c r="G3" s="62"/>
      <c r="H3" s="62"/>
      <c r="I3" s="62"/>
      <c r="J3" s="62"/>
      <c r="K3" s="62"/>
      <c r="L3" s="66"/>
      <c r="M3" s="66"/>
      <c r="N3" s="66"/>
      <c r="O3" s="66"/>
      <c r="P3" s="66"/>
      <c r="Q3" s="64" t="s">
        <v>72</v>
      </c>
      <c r="R3" s="65"/>
      <c r="T3" s="249"/>
      <c r="U3" s="249"/>
      <c r="V3" s="249"/>
      <c r="W3" s="249"/>
      <c r="X3" s="249"/>
      <c r="Y3" s="249"/>
      <c r="Z3" s="249"/>
      <c r="AA3" s="249"/>
      <c r="AB3" s="249"/>
      <c r="AC3" s="249"/>
      <c r="AD3" s="249"/>
      <c r="AE3" s="249"/>
      <c r="AF3" s="249"/>
      <c r="AG3" s="249"/>
      <c r="AH3" s="249"/>
      <c r="AI3" s="130"/>
      <c r="AJ3" s="67" t="s">
        <v>153</v>
      </c>
      <c r="AK3" s="62"/>
    </row>
    <row r="4" spans="1:37" s="34" customFormat="1" ht="24.95" customHeight="1" thickBot="1" x14ac:dyDescent="0.2">
      <c r="A4" s="62"/>
      <c r="B4" s="69"/>
      <c r="C4" s="68"/>
      <c r="D4" s="62"/>
      <c r="E4" s="62"/>
      <c r="F4" s="62"/>
      <c r="G4" s="62"/>
      <c r="H4" s="62"/>
      <c r="I4" s="62"/>
      <c r="J4" s="62"/>
      <c r="K4" s="62"/>
      <c r="L4" s="66"/>
      <c r="M4" s="66"/>
      <c r="N4" s="66"/>
      <c r="O4" s="66"/>
      <c r="P4" s="66"/>
      <c r="Q4" s="64" t="s">
        <v>91</v>
      </c>
      <c r="R4" s="65"/>
      <c r="T4" s="257"/>
      <c r="U4" s="257"/>
      <c r="V4" s="257"/>
      <c r="W4" s="257"/>
      <c r="X4" s="257"/>
      <c r="Y4" s="257"/>
      <c r="Z4" s="257"/>
      <c r="AA4" s="257"/>
      <c r="AB4" s="257"/>
      <c r="AC4" s="257"/>
      <c r="AD4" s="257"/>
      <c r="AE4" s="257"/>
      <c r="AF4" s="257"/>
      <c r="AG4" s="257"/>
      <c r="AH4" s="257"/>
      <c r="AI4" s="131"/>
      <c r="AJ4" s="67" t="s">
        <v>153</v>
      </c>
      <c r="AK4" s="62"/>
    </row>
    <row r="5" spans="1:37" s="51" customFormat="1" ht="24.95" customHeight="1" thickBot="1" x14ac:dyDescent="0.2">
      <c r="A5" s="52"/>
      <c r="B5" s="152" t="s">
        <v>62</v>
      </c>
      <c r="C5" s="154"/>
      <c r="D5" s="153" t="s">
        <v>154</v>
      </c>
      <c r="E5" s="52"/>
      <c r="F5" s="58"/>
      <c r="G5" s="58"/>
      <c r="H5" s="58"/>
      <c r="I5" s="58"/>
      <c r="J5" s="58"/>
      <c r="K5" s="58"/>
      <c r="L5" s="58"/>
      <c r="O5" s="58"/>
      <c r="Q5" s="52"/>
      <c r="R5" s="52"/>
      <c r="S5" s="52"/>
      <c r="U5" s="59"/>
      <c r="V5" s="52"/>
      <c r="X5" s="60"/>
      <c r="Y5" s="58"/>
      <c r="Z5" s="60"/>
      <c r="AA5" s="60"/>
      <c r="AB5" s="60"/>
      <c r="AC5" s="60"/>
      <c r="AD5" s="60"/>
      <c r="AE5" s="60"/>
      <c r="AF5" s="60"/>
      <c r="AG5" s="60"/>
      <c r="AH5" s="61"/>
      <c r="AI5" s="61"/>
      <c r="AJ5" s="61"/>
      <c r="AK5" s="52"/>
    </row>
    <row r="6" spans="1:37" s="51" customFormat="1" ht="24.95" customHeight="1" x14ac:dyDescent="0.15">
      <c r="A6" s="52"/>
      <c r="B6" s="57" t="s">
        <v>66</v>
      </c>
      <c r="C6" s="57"/>
      <c r="D6" s="52"/>
      <c r="E6" s="52"/>
      <c r="F6" s="58"/>
      <c r="G6" s="58"/>
      <c r="H6" s="58"/>
      <c r="I6" s="58"/>
      <c r="J6" s="58"/>
      <c r="K6" s="58"/>
      <c r="L6" s="58"/>
      <c r="O6" s="58"/>
      <c r="Q6" s="52"/>
      <c r="R6" s="52"/>
      <c r="S6" s="52"/>
      <c r="U6" s="59"/>
      <c r="V6" s="52"/>
      <c r="X6" s="60"/>
      <c r="Y6" s="58"/>
      <c r="Z6" s="60"/>
      <c r="AA6" s="60"/>
      <c r="AB6" s="60"/>
      <c r="AC6" s="60"/>
      <c r="AD6" s="60"/>
      <c r="AE6" s="60"/>
      <c r="AF6" s="60"/>
      <c r="AG6" s="60"/>
      <c r="AH6" s="61"/>
      <c r="AI6" s="61"/>
      <c r="AJ6" s="61"/>
      <c r="AK6" s="52"/>
    </row>
    <row r="7" spans="1:37" ht="3.75" customHeight="1" thickBot="1" x14ac:dyDescent="0.2">
      <c r="A7" s="70"/>
      <c r="B7" s="71"/>
      <c r="C7" s="72"/>
      <c r="D7" s="70"/>
      <c r="E7" s="70"/>
      <c r="F7" s="73"/>
      <c r="G7" s="70"/>
      <c r="H7" s="70"/>
      <c r="I7" s="70"/>
      <c r="J7" s="70"/>
      <c r="K7" s="70"/>
      <c r="L7" s="70"/>
      <c r="M7" s="70"/>
      <c r="N7" s="70"/>
      <c r="O7" s="70"/>
      <c r="P7" s="70"/>
      <c r="Q7" s="70"/>
      <c r="S7" s="75"/>
      <c r="T7" s="70"/>
      <c r="U7" s="70"/>
      <c r="V7" s="70"/>
      <c r="W7" s="70"/>
      <c r="X7" s="70"/>
      <c r="Y7" s="70"/>
      <c r="Z7" s="70"/>
      <c r="AA7" s="70"/>
      <c r="AB7" s="70"/>
      <c r="AC7" s="70"/>
      <c r="AD7" s="70"/>
      <c r="AE7" s="70"/>
      <c r="AF7" s="70"/>
      <c r="AG7" s="70"/>
      <c r="AH7" s="76"/>
      <c r="AI7" s="76"/>
      <c r="AJ7" s="76"/>
      <c r="AK7" s="70"/>
    </row>
    <row r="8" spans="1:37" ht="20.100000000000001" customHeight="1" x14ac:dyDescent="0.15">
      <c r="A8" s="70"/>
      <c r="B8" s="188"/>
      <c r="C8" s="260" t="s">
        <v>67</v>
      </c>
      <c r="D8" s="189"/>
      <c r="E8" s="209" t="s">
        <v>82</v>
      </c>
      <c r="F8" s="253" t="s">
        <v>16</v>
      </c>
      <c r="G8" s="254"/>
      <c r="H8" s="254"/>
      <c r="I8" s="254"/>
      <c r="J8" s="254"/>
      <c r="K8" s="254"/>
      <c r="L8" s="255"/>
      <c r="M8" s="256" t="s">
        <v>17</v>
      </c>
      <c r="N8" s="254"/>
      <c r="O8" s="254"/>
      <c r="P8" s="254"/>
      <c r="Q8" s="254"/>
      <c r="R8" s="254"/>
      <c r="S8" s="255"/>
      <c r="T8" s="256" t="s">
        <v>18</v>
      </c>
      <c r="U8" s="254"/>
      <c r="V8" s="254"/>
      <c r="W8" s="254"/>
      <c r="X8" s="254"/>
      <c r="Y8" s="254"/>
      <c r="Z8" s="255"/>
      <c r="AA8" s="256" t="s">
        <v>19</v>
      </c>
      <c r="AB8" s="254"/>
      <c r="AC8" s="254"/>
      <c r="AD8" s="254"/>
      <c r="AE8" s="254"/>
      <c r="AF8" s="254"/>
      <c r="AG8" s="259"/>
      <c r="AH8" s="250" t="s">
        <v>60</v>
      </c>
      <c r="AI8" s="271" t="s">
        <v>61</v>
      </c>
      <c r="AJ8" s="271" t="s">
        <v>115</v>
      </c>
      <c r="AK8" s="70"/>
    </row>
    <row r="9" spans="1:37" ht="20.100000000000001" customHeight="1" x14ac:dyDescent="0.15">
      <c r="A9" s="70"/>
      <c r="B9" s="190" t="s">
        <v>68</v>
      </c>
      <c r="C9" s="261"/>
      <c r="D9" s="191" t="s">
        <v>69</v>
      </c>
      <c r="E9" s="210"/>
      <c r="F9" s="195">
        <v>1</v>
      </c>
      <c r="G9" s="196">
        <v>2</v>
      </c>
      <c r="H9" s="196">
        <v>3</v>
      </c>
      <c r="I9" s="196">
        <v>4</v>
      </c>
      <c r="J9" s="196">
        <v>5</v>
      </c>
      <c r="K9" s="196">
        <v>6</v>
      </c>
      <c r="L9" s="197">
        <v>7</v>
      </c>
      <c r="M9" s="198">
        <v>8</v>
      </c>
      <c r="N9" s="196">
        <v>9</v>
      </c>
      <c r="O9" s="196">
        <v>10</v>
      </c>
      <c r="P9" s="196">
        <v>11</v>
      </c>
      <c r="Q9" s="196">
        <v>12</v>
      </c>
      <c r="R9" s="196">
        <v>13</v>
      </c>
      <c r="S9" s="199">
        <v>14</v>
      </c>
      <c r="T9" s="198">
        <v>15</v>
      </c>
      <c r="U9" s="196">
        <v>16</v>
      </c>
      <c r="V9" s="196">
        <v>17</v>
      </c>
      <c r="W9" s="196">
        <v>18</v>
      </c>
      <c r="X9" s="196">
        <v>19</v>
      </c>
      <c r="Y9" s="196">
        <v>20</v>
      </c>
      <c r="Z9" s="199">
        <v>21</v>
      </c>
      <c r="AA9" s="198">
        <v>22</v>
      </c>
      <c r="AB9" s="196">
        <v>23</v>
      </c>
      <c r="AC9" s="196">
        <v>24</v>
      </c>
      <c r="AD9" s="196">
        <v>25</v>
      </c>
      <c r="AE9" s="196">
        <v>26</v>
      </c>
      <c r="AF9" s="196">
        <v>27</v>
      </c>
      <c r="AG9" s="200">
        <v>28</v>
      </c>
      <c r="AH9" s="251"/>
      <c r="AI9" s="272"/>
      <c r="AJ9" s="272"/>
      <c r="AK9" s="70"/>
    </row>
    <row r="10" spans="1:37" ht="20.100000000000001" customHeight="1" thickBot="1" x14ac:dyDescent="0.2">
      <c r="A10" s="70"/>
      <c r="B10" s="192"/>
      <c r="C10" s="262"/>
      <c r="D10" s="193"/>
      <c r="E10" s="194" t="s">
        <v>155</v>
      </c>
      <c r="F10" s="1"/>
      <c r="G10" s="2"/>
      <c r="H10" s="2"/>
      <c r="I10" s="2"/>
      <c r="J10" s="2"/>
      <c r="K10" s="2"/>
      <c r="L10" s="3"/>
      <c r="M10" s="4"/>
      <c r="N10" s="2"/>
      <c r="O10" s="2"/>
      <c r="P10" s="2"/>
      <c r="Q10" s="2"/>
      <c r="R10" s="2"/>
      <c r="S10" s="3"/>
      <c r="T10" s="4"/>
      <c r="U10" s="2"/>
      <c r="V10" s="2"/>
      <c r="W10" s="2"/>
      <c r="X10" s="2"/>
      <c r="Y10" s="2"/>
      <c r="Z10" s="3"/>
      <c r="AA10" s="4"/>
      <c r="AB10" s="2"/>
      <c r="AC10" s="2"/>
      <c r="AD10" s="2"/>
      <c r="AE10" s="2"/>
      <c r="AF10" s="2"/>
      <c r="AG10" s="140"/>
      <c r="AH10" s="252"/>
      <c r="AI10" s="273"/>
      <c r="AJ10" s="273"/>
      <c r="AK10" s="70"/>
    </row>
    <row r="11" spans="1:37" ht="18.75" customHeight="1" x14ac:dyDescent="0.15">
      <c r="A11" s="70"/>
      <c r="B11" s="5" t="s">
        <v>122</v>
      </c>
      <c r="C11" s="6"/>
      <c r="D11" s="7"/>
      <c r="E11" s="36" t="s">
        <v>156</v>
      </c>
      <c r="F11" s="8"/>
      <c r="G11" s="6"/>
      <c r="H11" s="6"/>
      <c r="I11" s="6"/>
      <c r="J11" s="6"/>
      <c r="K11" s="6"/>
      <c r="L11" s="9"/>
      <c r="M11" s="10"/>
      <c r="N11" s="6"/>
      <c r="O11" s="6"/>
      <c r="P11" s="6"/>
      <c r="Q11" s="6"/>
      <c r="R11" s="6"/>
      <c r="S11" s="6"/>
      <c r="T11" s="10"/>
      <c r="U11" s="6"/>
      <c r="V11" s="6"/>
      <c r="W11" s="6"/>
      <c r="X11" s="6"/>
      <c r="Y11" s="6"/>
      <c r="Z11" s="6"/>
      <c r="AA11" s="10"/>
      <c r="AB11" s="6"/>
      <c r="AC11" s="6"/>
      <c r="AD11" s="6"/>
      <c r="AE11" s="6"/>
      <c r="AF11" s="6"/>
      <c r="AG11" s="9"/>
      <c r="AH11" s="42">
        <f t="shared" ref="AH11:AH40" si="0">SUM(F11:AG11)</f>
        <v>0</v>
      </c>
      <c r="AI11" s="203">
        <f>IF(C11="A",$AL$47,IF(AH11&lt;$AL$47,AH11,$AL$47))</f>
        <v>0</v>
      </c>
      <c r="AJ11" s="137" t="e">
        <f>ROUNDDOWN(AI11/$AL$47,1)</f>
        <v>#DIV/0!</v>
      </c>
      <c r="AK11" s="70"/>
    </row>
    <row r="12" spans="1:37" ht="18.75" customHeight="1" x14ac:dyDescent="0.15">
      <c r="A12" s="70"/>
      <c r="B12" s="11" t="s">
        <v>123</v>
      </c>
      <c r="C12" s="12"/>
      <c r="D12" s="13"/>
      <c r="E12" s="37" t="s">
        <v>22</v>
      </c>
      <c r="F12" s="14"/>
      <c r="G12" s="12"/>
      <c r="H12" s="12"/>
      <c r="I12" s="12"/>
      <c r="J12" s="12"/>
      <c r="K12" s="12"/>
      <c r="L12" s="15"/>
      <c r="M12" s="16"/>
      <c r="N12" s="12"/>
      <c r="O12" s="12"/>
      <c r="P12" s="12"/>
      <c r="Q12" s="12"/>
      <c r="R12" s="12"/>
      <c r="S12" s="15"/>
      <c r="T12" s="16"/>
      <c r="U12" s="12"/>
      <c r="V12" s="12"/>
      <c r="W12" s="12"/>
      <c r="X12" s="12"/>
      <c r="Y12" s="12"/>
      <c r="Z12" s="15"/>
      <c r="AA12" s="16"/>
      <c r="AB12" s="12"/>
      <c r="AC12" s="12"/>
      <c r="AD12" s="12"/>
      <c r="AE12" s="12"/>
      <c r="AF12" s="12"/>
      <c r="AG12" s="15"/>
      <c r="AH12" s="43">
        <f t="shared" si="0"/>
        <v>0</v>
      </c>
      <c r="AI12" s="204">
        <f>IF(C12="A",$AL$47,IF(AH12&lt;$AL$47,AH12,$AL$47))</f>
        <v>0</v>
      </c>
      <c r="AJ12" s="138" t="e">
        <f>ROUNDDOWN(AI12/$AL$47,1)</f>
        <v>#DIV/0!</v>
      </c>
      <c r="AK12" s="70"/>
    </row>
    <row r="13" spans="1:37" ht="18.75" customHeight="1" x14ac:dyDescent="0.15">
      <c r="A13" s="70"/>
      <c r="B13" s="11"/>
      <c r="C13" s="12"/>
      <c r="D13" s="13"/>
      <c r="E13" s="37" t="s">
        <v>22</v>
      </c>
      <c r="F13" s="14"/>
      <c r="G13" s="12"/>
      <c r="H13" s="12"/>
      <c r="I13" s="12"/>
      <c r="J13" s="12"/>
      <c r="K13" s="12"/>
      <c r="L13" s="15"/>
      <c r="M13" s="16"/>
      <c r="N13" s="12"/>
      <c r="O13" s="12"/>
      <c r="P13" s="12"/>
      <c r="Q13" s="12"/>
      <c r="R13" s="12"/>
      <c r="S13" s="15"/>
      <c r="T13" s="16"/>
      <c r="U13" s="12"/>
      <c r="V13" s="12"/>
      <c r="W13" s="12"/>
      <c r="X13" s="12"/>
      <c r="Y13" s="12"/>
      <c r="Z13" s="15"/>
      <c r="AA13" s="16"/>
      <c r="AB13" s="12"/>
      <c r="AC13" s="12"/>
      <c r="AD13" s="12"/>
      <c r="AE13" s="12"/>
      <c r="AF13" s="12"/>
      <c r="AG13" s="15"/>
      <c r="AH13" s="43">
        <f t="shared" si="0"/>
        <v>0</v>
      </c>
      <c r="AI13" s="204">
        <f>IF(C13="A",$AL$47,IF(AH13&lt;$AL$47,AH13,$AL$47))</f>
        <v>0</v>
      </c>
      <c r="AJ13" s="138" t="e">
        <f>ROUNDDOWN(AI13/$AL$47,1)</f>
        <v>#DIV/0!</v>
      </c>
      <c r="AK13" s="70"/>
    </row>
    <row r="14" spans="1:37" ht="18.75" customHeight="1" thickBot="1" x14ac:dyDescent="0.2">
      <c r="A14" s="70"/>
      <c r="B14" s="19"/>
      <c r="C14" s="31"/>
      <c r="D14" s="20"/>
      <c r="E14" s="38" t="s">
        <v>23</v>
      </c>
      <c r="F14" s="21"/>
      <c r="G14" s="18"/>
      <c r="H14" s="18"/>
      <c r="I14" s="18"/>
      <c r="J14" s="18"/>
      <c r="K14" s="18"/>
      <c r="L14" s="18"/>
      <c r="M14" s="17"/>
      <c r="N14" s="18"/>
      <c r="O14" s="18"/>
      <c r="P14" s="18"/>
      <c r="Q14" s="18"/>
      <c r="R14" s="18"/>
      <c r="S14" s="22"/>
      <c r="T14" s="17"/>
      <c r="U14" s="18"/>
      <c r="V14" s="18"/>
      <c r="W14" s="18"/>
      <c r="X14" s="18"/>
      <c r="Y14" s="18"/>
      <c r="Z14" s="18"/>
      <c r="AA14" s="17"/>
      <c r="AB14" s="18"/>
      <c r="AC14" s="18"/>
      <c r="AD14" s="18"/>
      <c r="AE14" s="18"/>
      <c r="AF14" s="18"/>
      <c r="AG14" s="22"/>
      <c r="AH14" s="44">
        <f t="shared" si="0"/>
        <v>0</v>
      </c>
      <c r="AI14" s="205">
        <f>IF(C14="A",$AL$47,IF(AH14&lt;$AL$47,AH14,$AL$47))</f>
        <v>0</v>
      </c>
      <c r="AJ14" s="139" t="e">
        <f>ROUNDDOWN(AI14/$AL$47,1)</f>
        <v>#DIV/0!</v>
      </c>
      <c r="AK14" s="70"/>
    </row>
    <row r="15" spans="1:37" ht="18.75" customHeight="1" x14ac:dyDescent="0.15">
      <c r="A15" s="70"/>
      <c r="B15" s="218" t="s">
        <v>64</v>
      </c>
      <c r="C15" s="270"/>
      <c r="D15" s="269"/>
      <c r="E15" s="39" t="s">
        <v>80</v>
      </c>
      <c r="F15" s="8"/>
      <c r="G15" s="6"/>
      <c r="H15" s="6"/>
      <c r="I15" s="6"/>
      <c r="J15" s="6"/>
      <c r="K15" s="6"/>
      <c r="L15" s="6"/>
      <c r="M15" s="10"/>
      <c r="N15" s="6"/>
      <c r="O15" s="6"/>
      <c r="P15" s="6"/>
      <c r="Q15" s="6"/>
      <c r="R15" s="6"/>
      <c r="S15" s="9"/>
      <c r="T15" s="10"/>
      <c r="U15" s="6"/>
      <c r="V15" s="6"/>
      <c r="W15" s="6"/>
      <c r="X15" s="6"/>
      <c r="Y15" s="6"/>
      <c r="Z15" s="6"/>
      <c r="AA15" s="10"/>
      <c r="AB15" s="6"/>
      <c r="AC15" s="6"/>
      <c r="AD15" s="6"/>
      <c r="AE15" s="6"/>
      <c r="AF15" s="6"/>
      <c r="AG15" s="9"/>
      <c r="AH15" s="42">
        <f t="shared" si="0"/>
        <v>0</v>
      </c>
      <c r="AI15" s="219">
        <f>IF(C15="A",$AL$47,IF(SUM(AH15+AH16)&lt;$AL$47,SUM(AH15+AH16),$AL$47))</f>
        <v>0</v>
      </c>
      <c r="AJ15" s="274" t="e">
        <f>ROUNDDOWN(AI41/$AL$47,1)</f>
        <v>#DIV/0!</v>
      </c>
      <c r="AK15" s="70"/>
    </row>
    <row r="16" spans="1:37" ht="18.75" customHeight="1" x14ac:dyDescent="0.15">
      <c r="A16" s="70"/>
      <c r="B16" s="217"/>
      <c r="C16" s="227"/>
      <c r="D16" s="215"/>
      <c r="E16" s="40" t="s">
        <v>24</v>
      </c>
      <c r="F16" s="14"/>
      <c r="G16" s="12"/>
      <c r="H16" s="12"/>
      <c r="I16" s="12"/>
      <c r="J16" s="12"/>
      <c r="K16" s="12"/>
      <c r="L16" s="12"/>
      <c r="M16" s="16"/>
      <c r="N16" s="12"/>
      <c r="O16" s="12"/>
      <c r="P16" s="12"/>
      <c r="Q16" s="12"/>
      <c r="R16" s="12"/>
      <c r="S16" s="15"/>
      <c r="T16" s="16"/>
      <c r="U16" s="12"/>
      <c r="V16" s="12"/>
      <c r="W16" s="12"/>
      <c r="X16" s="12"/>
      <c r="Y16" s="12"/>
      <c r="Z16" s="12"/>
      <c r="AA16" s="16"/>
      <c r="AB16" s="12"/>
      <c r="AC16" s="12"/>
      <c r="AD16" s="12"/>
      <c r="AE16" s="12"/>
      <c r="AF16" s="12"/>
      <c r="AG16" s="15"/>
      <c r="AH16" s="43">
        <f t="shared" si="0"/>
        <v>0</v>
      </c>
      <c r="AI16" s="220"/>
      <c r="AJ16" s="275"/>
      <c r="AK16" s="70"/>
    </row>
    <row r="17" spans="1:37" ht="18.75" customHeight="1" x14ac:dyDescent="0.15">
      <c r="A17" s="70"/>
      <c r="B17" s="216"/>
      <c r="C17" s="227"/>
      <c r="D17" s="214"/>
      <c r="E17" s="40" t="s">
        <v>25</v>
      </c>
      <c r="F17" s="26"/>
      <c r="G17" s="25"/>
      <c r="H17" s="24"/>
      <c r="I17" s="24"/>
      <c r="J17" s="24"/>
      <c r="K17" s="24"/>
      <c r="L17" s="24"/>
      <c r="M17" s="23"/>
      <c r="N17" s="24"/>
      <c r="O17" s="24"/>
      <c r="P17" s="24"/>
      <c r="Q17" s="24"/>
      <c r="R17" s="24"/>
      <c r="S17" s="24"/>
      <c r="T17" s="23"/>
      <c r="U17" s="24"/>
      <c r="V17" s="24"/>
      <c r="W17" s="24"/>
      <c r="X17" s="24"/>
      <c r="Y17" s="24"/>
      <c r="Z17" s="24"/>
      <c r="AA17" s="23"/>
      <c r="AB17" s="24"/>
      <c r="AC17" s="24"/>
      <c r="AD17" s="24"/>
      <c r="AE17" s="24"/>
      <c r="AF17" s="24"/>
      <c r="AG17" s="27"/>
      <c r="AH17" s="43">
        <f t="shared" si="0"/>
        <v>0</v>
      </c>
      <c r="AI17" s="220">
        <f>IF(C17="A",$AL$47,IF(SUM(AH17+AH18)&lt;$AL$47,SUM(AH17+AH18),$AL$47))</f>
        <v>0</v>
      </c>
      <c r="AJ17" s="275"/>
      <c r="AK17" s="70"/>
    </row>
    <row r="18" spans="1:37" ht="18.75" customHeight="1" x14ac:dyDescent="0.15">
      <c r="A18" s="70"/>
      <c r="B18" s="217"/>
      <c r="C18" s="227"/>
      <c r="D18" s="215"/>
      <c r="E18" s="40" t="s">
        <v>81</v>
      </c>
      <c r="F18" s="14"/>
      <c r="G18" s="12"/>
      <c r="H18" s="12"/>
      <c r="I18" s="12"/>
      <c r="J18" s="12"/>
      <c r="K18" s="12"/>
      <c r="L18" s="12"/>
      <c r="M18" s="16"/>
      <c r="N18" s="12"/>
      <c r="O18" s="12"/>
      <c r="P18" s="12"/>
      <c r="Q18" s="12"/>
      <c r="R18" s="12"/>
      <c r="S18" s="12"/>
      <c r="T18" s="16"/>
      <c r="U18" s="12"/>
      <c r="V18" s="12"/>
      <c r="W18" s="12"/>
      <c r="X18" s="12"/>
      <c r="Y18" s="12"/>
      <c r="Z18" s="12"/>
      <c r="AA18" s="16"/>
      <c r="AB18" s="12"/>
      <c r="AC18" s="12"/>
      <c r="AD18" s="12"/>
      <c r="AE18" s="12"/>
      <c r="AF18" s="12"/>
      <c r="AG18" s="15"/>
      <c r="AH18" s="43">
        <f t="shared" si="0"/>
        <v>0</v>
      </c>
      <c r="AI18" s="220"/>
      <c r="AJ18" s="275"/>
      <c r="AK18" s="70"/>
    </row>
    <row r="19" spans="1:37" ht="18.75" customHeight="1" x14ac:dyDescent="0.15">
      <c r="A19" s="70"/>
      <c r="B19" s="216"/>
      <c r="C19" s="227"/>
      <c r="D19" s="214"/>
      <c r="E19" s="40" t="s">
        <v>26</v>
      </c>
      <c r="F19" s="14"/>
      <c r="G19" s="12"/>
      <c r="H19" s="24"/>
      <c r="I19" s="24"/>
      <c r="J19" s="24"/>
      <c r="K19" s="24"/>
      <c r="L19" s="24"/>
      <c r="M19" s="23"/>
      <c r="N19" s="24"/>
      <c r="O19" s="24"/>
      <c r="P19" s="24"/>
      <c r="Q19" s="24"/>
      <c r="R19" s="24"/>
      <c r="S19" s="24"/>
      <c r="T19" s="23"/>
      <c r="U19" s="24"/>
      <c r="V19" s="24"/>
      <c r="W19" s="24"/>
      <c r="X19" s="24"/>
      <c r="Y19" s="24"/>
      <c r="Z19" s="24"/>
      <c r="AA19" s="23"/>
      <c r="AB19" s="24"/>
      <c r="AC19" s="24"/>
      <c r="AD19" s="24"/>
      <c r="AE19" s="24"/>
      <c r="AF19" s="24"/>
      <c r="AG19" s="27"/>
      <c r="AH19" s="43">
        <f t="shared" si="0"/>
        <v>0</v>
      </c>
      <c r="AI19" s="220">
        <f>IF(C19="A",$AL$47,IF(SUM(AH19+AH20)&lt;$AL$47,SUM(AH19+AH20),$AL$47))</f>
        <v>0</v>
      </c>
      <c r="AJ19" s="275"/>
      <c r="AK19" s="70"/>
    </row>
    <row r="20" spans="1:37" ht="18.75" customHeight="1" x14ac:dyDescent="0.15">
      <c r="A20" s="70"/>
      <c r="B20" s="217"/>
      <c r="C20" s="227"/>
      <c r="D20" s="215"/>
      <c r="E20" s="40" t="s">
        <v>81</v>
      </c>
      <c r="F20" s="14"/>
      <c r="G20" s="12"/>
      <c r="H20" s="12"/>
      <c r="I20" s="12"/>
      <c r="J20" s="12"/>
      <c r="K20" s="12"/>
      <c r="L20" s="12"/>
      <c r="M20" s="16"/>
      <c r="N20" s="12"/>
      <c r="O20" s="12"/>
      <c r="P20" s="12"/>
      <c r="Q20" s="12"/>
      <c r="R20" s="12"/>
      <c r="S20" s="12"/>
      <c r="T20" s="16"/>
      <c r="U20" s="12"/>
      <c r="V20" s="12"/>
      <c r="W20" s="12"/>
      <c r="X20" s="12"/>
      <c r="Y20" s="12"/>
      <c r="Z20" s="12"/>
      <c r="AA20" s="16"/>
      <c r="AB20" s="12"/>
      <c r="AC20" s="12"/>
      <c r="AD20" s="12"/>
      <c r="AE20" s="12"/>
      <c r="AF20" s="12"/>
      <c r="AG20" s="15"/>
      <c r="AH20" s="43">
        <f t="shared" si="0"/>
        <v>0</v>
      </c>
      <c r="AI20" s="220"/>
      <c r="AJ20" s="275"/>
      <c r="AK20" s="70"/>
    </row>
    <row r="21" spans="1:37" ht="18.75" customHeight="1" x14ac:dyDescent="0.15">
      <c r="A21" s="70"/>
      <c r="B21" s="216"/>
      <c r="C21" s="227"/>
      <c r="D21" s="214"/>
      <c r="E21" s="40" t="s">
        <v>26</v>
      </c>
      <c r="F21" s="14"/>
      <c r="G21" s="12"/>
      <c r="H21" s="24"/>
      <c r="I21" s="24"/>
      <c r="J21" s="24"/>
      <c r="K21" s="24"/>
      <c r="L21" s="24"/>
      <c r="M21" s="23"/>
      <c r="N21" s="24"/>
      <c r="O21" s="24"/>
      <c r="P21" s="24"/>
      <c r="Q21" s="24"/>
      <c r="R21" s="24"/>
      <c r="S21" s="24"/>
      <c r="T21" s="23"/>
      <c r="U21" s="24"/>
      <c r="V21" s="24"/>
      <c r="W21" s="24"/>
      <c r="X21" s="24"/>
      <c r="Y21" s="24"/>
      <c r="Z21" s="24"/>
      <c r="AA21" s="23"/>
      <c r="AB21" s="24"/>
      <c r="AC21" s="24"/>
      <c r="AD21" s="24"/>
      <c r="AE21" s="24"/>
      <c r="AF21" s="24"/>
      <c r="AG21" s="27"/>
      <c r="AH21" s="43">
        <f t="shared" si="0"/>
        <v>0</v>
      </c>
      <c r="AI21" s="220">
        <f>IF(C21="A",$AL$47,IF(SUM(AH21+AH22)&lt;$AL$47,SUM(AH21+AH22),$AL$47))</f>
        <v>0</v>
      </c>
      <c r="AJ21" s="275"/>
      <c r="AK21" s="70"/>
    </row>
    <row r="22" spans="1:37" ht="18.75" customHeight="1" x14ac:dyDescent="0.15">
      <c r="A22" s="70"/>
      <c r="B22" s="217"/>
      <c r="C22" s="227"/>
      <c r="D22" s="215"/>
      <c r="E22" s="40" t="s">
        <v>81</v>
      </c>
      <c r="F22" s="14"/>
      <c r="G22" s="12"/>
      <c r="H22" s="12"/>
      <c r="I22" s="12"/>
      <c r="J22" s="12"/>
      <c r="K22" s="12"/>
      <c r="L22" s="12"/>
      <c r="M22" s="16"/>
      <c r="N22" s="12"/>
      <c r="O22" s="12"/>
      <c r="P22" s="12"/>
      <c r="Q22" s="12"/>
      <c r="R22" s="12"/>
      <c r="S22" s="12"/>
      <c r="T22" s="16"/>
      <c r="U22" s="12"/>
      <c r="V22" s="12"/>
      <c r="W22" s="12"/>
      <c r="X22" s="12"/>
      <c r="Y22" s="12"/>
      <c r="Z22" s="12"/>
      <c r="AA22" s="16"/>
      <c r="AB22" s="12"/>
      <c r="AC22" s="12"/>
      <c r="AD22" s="12"/>
      <c r="AE22" s="12"/>
      <c r="AF22" s="12"/>
      <c r="AG22" s="15"/>
      <c r="AH22" s="43">
        <f t="shared" si="0"/>
        <v>0</v>
      </c>
      <c r="AI22" s="220"/>
      <c r="AJ22" s="275"/>
      <c r="AK22" s="70"/>
    </row>
    <row r="23" spans="1:37" ht="18.75" customHeight="1" x14ac:dyDescent="0.15">
      <c r="A23" s="70"/>
      <c r="B23" s="216" t="s">
        <v>27</v>
      </c>
      <c r="C23" s="227"/>
      <c r="D23" s="214"/>
      <c r="E23" s="40" t="s">
        <v>79</v>
      </c>
      <c r="F23" s="14"/>
      <c r="G23" s="12"/>
      <c r="H23" s="12"/>
      <c r="I23" s="12"/>
      <c r="J23" s="12"/>
      <c r="K23" s="12"/>
      <c r="L23" s="12"/>
      <c r="M23" s="16"/>
      <c r="N23" s="12"/>
      <c r="O23" s="12"/>
      <c r="P23" s="12"/>
      <c r="Q23" s="12"/>
      <c r="R23" s="12"/>
      <c r="S23" s="12"/>
      <c r="T23" s="16"/>
      <c r="U23" s="12"/>
      <c r="V23" s="12"/>
      <c r="W23" s="12"/>
      <c r="X23" s="12"/>
      <c r="Y23" s="12"/>
      <c r="Z23" s="12"/>
      <c r="AA23" s="16"/>
      <c r="AB23" s="12"/>
      <c r="AC23" s="12"/>
      <c r="AD23" s="12"/>
      <c r="AE23" s="12"/>
      <c r="AF23" s="12"/>
      <c r="AG23" s="15"/>
      <c r="AH23" s="43">
        <f t="shared" si="0"/>
        <v>0</v>
      </c>
      <c r="AI23" s="220">
        <f>IF(C23="A",$AL$47,IF(SUM(AH23+AH24)&lt;$AL$47,SUM(AH23+AH24),$AL$47))</f>
        <v>0</v>
      </c>
      <c r="AJ23" s="275"/>
      <c r="AK23" s="70"/>
    </row>
    <row r="24" spans="1:37" ht="18.75" customHeight="1" x14ac:dyDescent="0.15">
      <c r="A24" s="70"/>
      <c r="B24" s="217"/>
      <c r="C24" s="227"/>
      <c r="D24" s="215"/>
      <c r="E24" s="40" t="s">
        <v>81</v>
      </c>
      <c r="F24" s="14"/>
      <c r="G24" s="12"/>
      <c r="H24" s="12"/>
      <c r="I24" s="12"/>
      <c r="J24" s="12"/>
      <c r="K24" s="12"/>
      <c r="L24" s="12"/>
      <c r="M24" s="16"/>
      <c r="N24" s="12"/>
      <c r="O24" s="12"/>
      <c r="P24" s="12"/>
      <c r="Q24" s="12"/>
      <c r="R24" s="12"/>
      <c r="S24" s="12"/>
      <c r="T24" s="16"/>
      <c r="U24" s="12"/>
      <c r="V24" s="12"/>
      <c r="W24" s="12"/>
      <c r="X24" s="12"/>
      <c r="Y24" s="12"/>
      <c r="Z24" s="12"/>
      <c r="AA24" s="16"/>
      <c r="AB24" s="12"/>
      <c r="AC24" s="12"/>
      <c r="AD24" s="12"/>
      <c r="AE24" s="12"/>
      <c r="AF24" s="12"/>
      <c r="AG24" s="15"/>
      <c r="AH24" s="43">
        <f t="shared" si="0"/>
        <v>0</v>
      </c>
      <c r="AI24" s="220"/>
      <c r="AJ24" s="275"/>
      <c r="AK24" s="70"/>
    </row>
    <row r="25" spans="1:37" ht="18.75" customHeight="1" x14ac:dyDescent="0.15">
      <c r="A25" s="70"/>
      <c r="B25" s="216" t="s">
        <v>27</v>
      </c>
      <c r="C25" s="227"/>
      <c r="D25" s="214"/>
      <c r="E25" s="40" t="s">
        <v>79</v>
      </c>
      <c r="F25" s="14"/>
      <c r="G25" s="12"/>
      <c r="H25" s="12"/>
      <c r="I25" s="12"/>
      <c r="J25" s="12"/>
      <c r="K25" s="12"/>
      <c r="L25" s="12"/>
      <c r="M25" s="16"/>
      <c r="N25" s="12"/>
      <c r="O25" s="12"/>
      <c r="P25" s="12"/>
      <c r="Q25" s="12"/>
      <c r="R25" s="12"/>
      <c r="S25" s="12"/>
      <c r="T25" s="16"/>
      <c r="U25" s="12"/>
      <c r="V25" s="12"/>
      <c r="W25" s="12"/>
      <c r="X25" s="12"/>
      <c r="Y25" s="12"/>
      <c r="Z25" s="12"/>
      <c r="AA25" s="16"/>
      <c r="AB25" s="12"/>
      <c r="AC25" s="12"/>
      <c r="AD25" s="12"/>
      <c r="AE25" s="12"/>
      <c r="AF25" s="12"/>
      <c r="AG25" s="15"/>
      <c r="AH25" s="43">
        <f t="shared" si="0"/>
        <v>0</v>
      </c>
      <c r="AI25" s="220">
        <f>IF(C25="A",$AL$47,IF(SUM(AH25+AH26)&lt;$AL$47,SUM(AH25+AH26),$AL$47))</f>
        <v>0</v>
      </c>
      <c r="AJ25" s="275"/>
      <c r="AK25" s="70"/>
    </row>
    <row r="26" spans="1:37" ht="18.75" customHeight="1" x14ac:dyDescent="0.15">
      <c r="A26" s="70"/>
      <c r="B26" s="217"/>
      <c r="C26" s="227"/>
      <c r="D26" s="215"/>
      <c r="E26" s="40" t="s">
        <v>81</v>
      </c>
      <c r="F26" s="14"/>
      <c r="G26" s="12"/>
      <c r="H26" s="12"/>
      <c r="I26" s="12"/>
      <c r="J26" s="12"/>
      <c r="K26" s="12"/>
      <c r="L26" s="12"/>
      <c r="M26" s="16"/>
      <c r="N26" s="12"/>
      <c r="O26" s="12"/>
      <c r="P26" s="12"/>
      <c r="Q26" s="12"/>
      <c r="R26" s="12"/>
      <c r="S26" s="12"/>
      <c r="T26" s="16"/>
      <c r="U26" s="12"/>
      <c r="V26" s="12"/>
      <c r="W26" s="12"/>
      <c r="X26" s="12"/>
      <c r="Y26" s="12"/>
      <c r="Z26" s="12"/>
      <c r="AA26" s="16"/>
      <c r="AB26" s="12"/>
      <c r="AC26" s="12"/>
      <c r="AD26" s="12"/>
      <c r="AE26" s="12"/>
      <c r="AF26" s="12"/>
      <c r="AG26" s="15"/>
      <c r="AH26" s="43">
        <f t="shared" si="0"/>
        <v>0</v>
      </c>
      <c r="AI26" s="220"/>
      <c r="AJ26" s="275"/>
      <c r="AK26" s="70"/>
    </row>
    <row r="27" spans="1:37" ht="18.75" customHeight="1" x14ac:dyDescent="0.15">
      <c r="A27" s="70"/>
      <c r="B27" s="216" t="s">
        <v>27</v>
      </c>
      <c r="C27" s="227"/>
      <c r="D27" s="214"/>
      <c r="E27" s="40" t="s">
        <v>79</v>
      </c>
      <c r="F27" s="14"/>
      <c r="G27" s="12"/>
      <c r="H27" s="12"/>
      <c r="I27" s="12"/>
      <c r="J27" s="12"/>
      <c r="K27" s="12"/>
      <c r="L27" s="12"/>
      <c r="M27" s="16"/>
      <c r="N27" s="12"/>
      <c r="O27" s="12"/>
      <c r="P27" s="12"/>
      <c r="Q27" s="12"/>
      <c r="R27" s="12"/>
      <c r="S27" s="12"/>
      <c r="T27" s="16"/>
      <c r="U27" s="12"/>
      <c r="V27" s="12"/>
      <c r="W27" s="12"/>
      <c r="X27" s="12"/>
      <c r="Y27" s="12"/>
      <c r="Z27" s="12"/>
      <c r="AA27" s="16"/>
      <c r="AB27" s="12"/>
      <c r="AC27" s="12"/>
      <c r="AD27" s="12"/>
      <c r="AE27" s="12"/>
      <c r="AF27" s="12"/>
      <c r="AG27" s="15"/>
      <c r="AH27" s="43">
        <f t="shared" si="0"/>
        <v>0</v>
      </c>
      <c r="AI27" s="220">
        <f>IF(C27="A",$AL$47,IF(SUM(AH27+AH28)&lt;$AL$47,SUM(AH27+AH28),$AL$47))</f>
        <v>0</v>
      </c>
      <c r="AJ27" s="275"/>
      <c r="AK27" s="70"/>
    </row>
    <row r="28" spans="1:37" ht="18.75" customHeight="1" x14ac:dyDescent="0.15">
      <c r="A28" s="70"/>
      <c r="B28" s="217"/>
      <c r="C28" s="227"/>
      <c r="D28" s="215"/>
      <c r="E28" s="40" t="s">
        <v>81</v>
      </c>
      <c r="F28" s="14"/>
      <c r="G28" s="12"/>
      <c r="H28" s="12"/>
      <c r="I28" s="12"/>
      <c r="J28" s="12"/>
      <c r="K28" s="12"/>
      <c r="L28" s="12"/>
      <c r="M28" s="16"/>
      <c r="N28" s="12"/>
      <c r="O28" s="12"/>
      <c r="P28" s="12"/>
      <c r="Q28" s="12"/>
      <c r="R28" s="12"/>
      <c r="S28" s="12"/>
      <c r="T28" s="16"/>
      <c r="U28" s="12"/>
      <c r="V28" s="12"/>
      <c r="W28" s="12"/>
      <c r="X28" s="12"/>
      <c r="Y28" s="12"/>
      <c r="Z28" s="12"/>
      <c r="AA28" s="16"/>
      <c r="AB28" s="12"/>
      <c r="AC28" s="12"/>
      <c r="AD28" s="12"/>
      <c r="AE28" s="12"/>
      <c r="AF28" s="12"/>
      <c r="AG28" s="15"/>
      <c r="AH28" s="43">
        <f t="shared" si="0"/>
        <v>0</v>
      </c>
      <c r="AI28" s="220"/>
      <c r="AJ28" s="275"/>
      <c r="AK28" s="70"/>
    </row>
    <row r="29" spans="1:37" ht="18.75" customHeight="1" x14ac:dyDescent="0.15">
      <c r="A29" s="70"/>
      <c r="B29" s="216" t="s">
        <v>27</v>
      </c>
      <c r="C29" s="227"/>
      <c r="D29" s="214"/>
      <c r="E29" s="40" t="s">
        <v>79</v>
      </c>
      <c r="F29" s="14"/>
      <c r="G29" s="12"/>
      <c r="H29" s="12"/>
      <c r="I29" s="12"/>
      <c r="J29" s="12"/>
      <c r="K29" s="12"/>
      <c r="L29" s="12"/>
      <c r="M29" s="16"/>
      <c r="N29" s="12"/>
      <c r="O29" s="12"/>
      <c r="P29" s="12"/>
      <c r="Q29" s="12"/>
      <c r="R29" s="12"/>
      <c r="S29" s="12"/>
      <c r="T29" s="16"/>
      <c r="U29" s="12"/>
      <c r="V29" s="12"/>
      <c r="W29" s="12"/>
      <c r="X29" s="12"/>
      <c r="Y29" s="12"/>
      <c r="Z29" s="12"/>
      <c r="AA29" s="16"/>
      <c r="AB29" s="12"/>
      <c r="AC29" s="12"/>
      <c r="AD29" s="12"/>
      <c r="AE29" s="12"/>
      <c r="AF29" s="12"/>
      <c r="AG29" s="15"/>
      <c r="AH29" s="43">
        <f t="shared" ref="AH29:AH36" si="1">SUM(F29:AG29)</f>
        <v>0</v>
      </c>
      <c r="AI29" s="220">
        <f>IF(C29="A",$AL$47,IF(SUM(AH29+AH30)&lt;$AL$47,SUM(AH29+AH30),$AL$47))</f>
        <v>0</v>
      </c>
      <c r="AJ29" s="275"/>
      <c r="AK29" s="70"/>
    </row>
    <row r="30" spans="1:37" ht="18.75" customHeight="1" x14ac:dyDescent="0.15">
      <c r="A30" s="70"/>
      <c r="B30" s="217"/>
      <c r="C30" s="227"/>
      <c r="D30" s="215"/>
      <c r="E30" s="40" t="s">
        <v>81</v>
      </c>
      <c r="F30" s="14"/>
      <c r="G30" s="12"/>
      <c r="H30" s="12"/>
      <c r="I30" s="12"/>
      <c r="J30" s="12"/>
      <c r="K30" s="12"/>
      <c r="L30" s="12"/>
      <c r="M30" s="16"/>
      <c r="N30" s="12"/>
      <c r="O30" s="12"/>
      <c r="P30" s="12"/>
      <c r="Q30" s="12"/>
      <c r="R30" s="12"/>
      <c r="S30" s="12"/>
      <c r="T30" s="16"/>
      <c r="U30" s="12"/>
      <c r="V30" s="12"/>
      <c r="W30" s="12"/>
      <c r="X30" s="12"/>
      <c r="Y30" s="12"/>
      <c r="Z30" s="12"/>
      <c r="AA30" s="16"/>
      <c r="AB30" s="12"/>
      <c r="AC30" s="12"/>
      <c r="AD30" s="12"/>
      <c r="AE30" s="12"/>
      <c r="AF30" s="12"/>
      <c r="AG30" s="15"/>
      <c r="AH30" s="43">
        <f t="shared" si="1"/>
        <v>0</v>
      </c>
      <c r="AI30" s="220"/>
      <c r="AJ30" s="275"/>
      <c r="AK30" s="70"/>
    </row>
    <row r="31" spans="1:37" ht="18.75" customHeight="1" x14ac:dyDescent="0.15">
      <c r="A31" s="70"/>
      <c r="B31" s="216" t="s">
        <v>27</v>
      </c>
      <c r="C31" s="227"/>
      <c r="D31" s="214"/>
      <c r="E31" s="40" t="s">
        <v>79</v>
      </c>
      <c r="F31" s="14"/>
      <c r="G31" s="12"/>
      <c r="H31" s="12"/>
      <c r="I31" s="12"/>
      <c r="J31" s="12"/>
      <c r="K31" s="12"/>
      <c r="L31" s="12"/>
      <c r="M31" s="16"/>
      <c r="N31" s="12"/>
      <c r="O31" s="12"/>
      <c r="P31" s="12"/>
      <c r="Q31" s="12"/>
      <c r="R31" s="12"/>
      <c r="S31" s="12"/>
      <c r="T31" s="16"/>
      <c r="U31" s="12"/>
      <c r="V31" s="12"/>
      <c r="W31" s="12"/>
      <c r="X31" s="12"/>
      <c r="Y31" s="12"/>
      <c r="Z31" s="12"/>
      <c r="AA31" s="16"/>
      <c r="AB31" s="12"/>
      <c r="AC31" s="12"/>
      <c r="AD31" s="12"/>
      <c r="AE31" s="12"/>
      <c r="AF31" s="12"/>
      <c r="AG31" s="15"/>
      <c r="AH31" s="43">
        <f t="shared" si="1"/>
        <v>0</v>
      </c>
      <c r="AI31" s="220">
        <f>IF(C31="A",$AL$47,IF(SUM(AH31+AH32)&lt;$AL$47,SUM(AH31+AH32),$AL$47))</f>
        <v>0</v>
      </c>
      <c r="AJ31" s="275"/>
      <c r="AK31" s="70"/>
    </row>
    <row r="32" spans="1:37" ht="18.75" customHeight="1" x14ac:dyDescent="0.15">
      <c r="A32" s="70"/>
      <c r="B32" s="217"/>
      <c r="C32" s="227"/>
      <c r="D32" s="215"/>
      <c r="E32" s="40" t="s">
        <v>81</v>
      </c>
      <c r="F32" s="14"/>
      <c r="G32" s="12"/>
      <c r="H32" s="12"/>
      <c r="I32" s="12"/>
      <c r="J32" s="12"/>
      <c r="K32" s="12"/>
      <c r="L32" s="12"/>
      <c r="M32" s="16"/>
      <c r="N32" s="12"/>
      <c r="O32" s="12"/>
      <c r="P32" s="12"/>
      <c r="Q32" s="12"/>
      <c r="R32" s="12"/>
      <c r="S32" s="12"/>
      <c r="T32" s="16"/>
      <c r="U32" s="12"/>
      <c r="V32" s="12"/>
      <c r="W32" s="12"/>
      <c r="X32" s="12"/>
      <c r="Y32" s="12"/>
      <c r="Z32" s="12"/>
      <c r="AA32" s="16"/>
      <c r="AB32" s="12"/>
      <c r="AC32" s="12"/>
      <c r="AD32" s="12"/>
      <c r="AE32" s="12"/>
      <c r="AF32" s="12"/>
      <c r="AG32" s="15"/>
      <c r="AH32" s="43">
        <f t="shared" si="1"/>
        <v>0</v>
      </c>
      <c r="AI32" s="220"/>
      <c r="AJ32" s="275"/>
      <c r="AK32" s="70"/>
    </row>
    <row r="33" spans="1:38" ht="18.75" customHeight="1" x14ac:dyDescent="0.15">
      <c r="A33" s="70"/>
      <c r="B33" s="216" t="s">
        <v>27</v>
      </c>
      <c r="C33" s="227"/>
      <c r="D33" s="214"/>
      <c r="E33" s="40" t="s">
        <v>79</v>
      </c>
      <c r="F33" s="14"/>
      <c r="G33" s="12"/>
      <c r="H33" s="12"/>
      <c r="I33" s="12"/>
      <c r="J33" s="12"/>
      <c r="K33" s="12"/>
      <c r="L33" s="12"/>
      <c r="M33" s="16"/>
      <c r="N33" s="12"/>
      <c r="O33" s="12"/>
      <c r="P33" s="12"/>
      <c r="Q33" s="12"/>
      <c r="R33" s="12"/>
      <c r="S33" s="12"/>
      <c r="T33" s="16"/>
      <c r="U33" s="12"/>
      <c r="V33" s="12"/>
      <c r="W33" s="12"/>
      <c r="X33" s="12"/>
      <c r="Y33" s="12"/>
      <c r="Z33" s="12"/>
      <c r="AA33" s="16"/>
      <c r="AB33" s="12"/>
      <c r="AC33" s="12"/>
      <c r="AD33" s="12"/>
      <c r="AE33" s="12"/>
      <c r="AF33" s="12"/>
      <c r="AG33" s="15"/>
      <c r="AH33" s="43">
        <f t="shared" si="1"/>
        <v>0</v>
      </c>
      <c r="AI33" s="220">
        <f>IF(C33="A",$AL$47,IF(SUM(AH33+AH34)&lt;$AL$47,SUM(AH33+AH34),$AL$47))</f>
        <v>0</v>
      </c>
      <c r="AJ33" s="275"/>
      <c r="AK33" s="70"/>
    </row>
    <row r="34" spans="1:38" ht="18.75" customHeight="1" x14ac:dyDescent="0.15">
      <c r="A34" s="70"/>
      <c r="B34" s="217"/>
      <c r="C34" s="227"/>
      <c r="D34" s="215"/>
      <c r="E34" s="40" t="s">
        <v>81</v>
      </c>
      <c r="F34" s="14"/>
      <c r="G34" s="12"/>
      <c r="H34" s="12"/>
      <c r="I34" s="12"/>
      <c r="J34" s="12"/>
      <c r="K34" s="12"/>
      <c r="L34" s="12"/>
      <c r="M34" s="16"/>
      <c r="N34" s="12"/>
      <c r="O34" s="12"/>
      <c r="P34" s="12"/>
      <c r="Q34" s="12"/>
      <c r="R34" s="12"/>
      <c r="S34" s="12"/>
      <c r="T34" s="16"/>
      <c r="U34" s="12"/>
      <c r="V34" s="12"/>
      <c r="W34" s="12"/>
      <c r="X34" s="12"/>
      <c r="Y34" s="12"/>
      <c r="Z34" s="12"/>
      <c r="AA34" s="16"/>
      <c r="AB34" s="12"/>
      <c r="AC34" s="12"/>
      <c r="AD34" s="12"/>
      <c r="AE34" s="12"/>
      <c r="AF34" s="12"/>
      <c r="AG34" s="15"/>
      <c r="AH34" s="43">
        <f t="shared" si="1"/>
        <v>0</v>
      </c>
      <c r="AI34" s="220"/>
      <c r="AJ34" s="275"/>
      <c r="AK34" s="70"/>
    </row>
    <row r="35" spans="1:38" ht="18.75" customHeight="1" x14ac:dyDescent="0.15">
      <c r="A35" s="70"/>
      <c r="B35" s="216" t="s">
        <v>27</v>
      </c>
      <c r="C35" s="227"/>
      <c r="D35" s="214"/>
      <c r="E35" s="40" t="s">
        <v>79</v>
      </c>
      <c r="F35" s="14"/>
      <c r="G35" s="12"/>
      <c r="H35" s="12"/>
      <c r="I35" s="12"/>
      <c r="J35" s="12"/>
      <c r="K35" s="12"/>
      <c r="L35" s="12"/>
      <c r="M35" s="16"/>
      <c r="N35" s="12"/>
      <c r="O35" s="12"/>
      <c r="P35" s="12"/>
      <c r="Q35" s="12"/>
      <c r="R35" s="12"/>
      <c r="S35" s="12"/>
      <c r="T35" s="16"/>
      <c r="U35" s="12"/>
      <c r="V35" s="12"/>
      <c r="W35" s="12"/>
      <c r="X35" s="12"/>
      <c r="Y35" s="12"/>
      <c r="Z35" s="12"/>
      <c r="AA35" s="16"/>
      <c r="AB35" s="12"/>
      <c r="AC35" s="12"/>
      <c r="AD35" s="12"/>
      <c r="AE35" s="12"/>
      <c r="AF35" s="12"/>
      <c r="AG35" s="15"/>
      <c r="AH35" s="43">
        <f t="shared" si="1"/>
        <v>0</v>
      </c>
      <c r="AI35" s="220">
        <f>IF(C35="A",$AL$47,IF(SUM(AH35+AH36)&lt;$AL$47,SUM(AH35+AH36),$AL$47))</f>
        <v>0</v>
      </c>
      <c r="AJ35" s="275"/>
      <c r="AK35" s="70"/>
    </row>
    <row r="36" spans="1:38" ht="18.75" customHeight="1" x14ac:dyDescent="0.15">
      <c r="A36" s="70"/>
      <c r="B36" s="217"/>
      <c r="C36" s="227"/>
      <c r="D36" s="215"/>
      <c r="E36" s="40" t="s">
        <v>81</v>
      </c>
      <c r="F36" s="14"/>
      <c r="G36" s="12"/>
      <c r="H36" s="12"/>
      <c r="I36" s="12"/>
      <c r="J36" s="12"/>
      <c r="K36" s="12"/>
      <c r="L36" s="12"/>
      <c r="M36" s="16"/>
      <c r="N36" s="12"/>
      <c r="O36" s="12"/>
      <c r="P36" s="12"/>
      <c r="Q36" s="12"/>
      <c r="R36" s="12"/>
      <c r="S36" s="12"/>
      <c r="T36" s="16"/>
      <c r="U36" s="12"/>
      <c r="V36" s="12"/>
      <c r="W36" s="12"/>
      <c r="X36" s="12"/>
      <c r="Y36" s="12"/>
      <c r="Z36" s="12"/>
      <c r="AA36" s="16"/>
      <c r="AB36" s="12"/>
      <c r="AC36" s="12"/>
      <c r="AD36" s="12"/>
      <c r="AE36" s="12"/>
      <c r="AF36" s="12"/>
      <c r="AG36" s="15"/>
      <c r="AH36" s="43">
        <f t="shared" si="1"/>
        <v>0</v>
      </c>
      <c r="AI36" s="220"/>
      <c r="AJ36" s="275"/>
      <c r="AK36" s="70"/>
    </row>
    <row r="37" spans="1:38" ht="18.75" customHeight="1" x14ac:dyDescent="0.15">
      <c r="A37" s="70"/>
      <c r="B37" s="216" t="s">
        <v>27</v>
      </c>
      <c r="C37" s="227"/>
      <c r="D37" s="214"/>
      <c r="E37" s="40" t="s">
        <v>79</v>
      </c>
      <c r="F37" s="26"/>
      <c r="G37" s="25"/>
      <c r="H37" s="25"/>
      <c r="I37" s="25"/>
      <c r="J37" s="25"/>
      <c r="K37" s="25"/>
      <c r="L37" s="25"/>
      <c r="M37" s="28"/>
      <c r="N37" s="25"/>
      <c r="O37" s="25"/>
      <c r="P37" s="25"/>
      <c r="Q37" s="25"/>
      <c r="R37" s="25"/>
      <c r="S37" s="25"/>
      <c r="T37" s="28"/>
      <c r="U37" s="25"/>
      <c r="V37" s="25"/>
      <c r="W37" s="25"/>
      <c r="X37" s="25"/>
      <c r="Y37" s="25"/>
      <c r="Z37" s="25"/>
      <c r="AA37" s="28"/>
      <c r="AB37" s="25"/>
      <c r="AC37" s="25"/>
      <c r="AD37" s="25"/>
      <c r="AE37" s="25"/>
      <c r="AF37" s="25"/>
      <c r="AG37" s="29"/>
      <c r="AH37" s="43">
        <f t="shared" si="0"/>
        <v>0</v>
      </c>
      <c r="AI37" s="220">
        <f>IF(C37="A",$AL$47,IF(SUM(AH37+AH38)&lt;$AL$47,SUM(AH37+AH38),$AL$47))</f>
        <v>0</v>
      </c>
      <c r="AJ37" s="275"/>
      <c r="AK37" s="70"/>
    </row>
    <row r="38" spans="1:38" ht="18.75" customHeight="1" x14ac:dyDescent="0.15">
      <c r="A38" s="70"/>
      <c r="B38" s="217"/>
      <c r="C38" s="227"/>
      <c r="D38" s="215"/>
      <c r="E38" s="40" t="s">
        <v>81</v>
      </c>
      <c r="F38" s="14"/>
      <c r="G38" s="12"/>
      <c r="H38" s="12"/>
      <c r="I38" s="12"/>
      <c r="J38" s="12"/>
      <c r="K38" s="12"/>
      <c r="L38" s="12"/>
      <c r="M38" s="16"/>
      <c r="N38" s="12"/>
      <c r="O38" s="12"/>
      <c r="P38" s="12"/>
      <c r="Q38" s="12"/>
      <c r="R38" s="12"/>
      <c r="S38" s="12"/>
      <c r="T38" s="16"/>
      <c r="U38" s="12"/>
      <c r="V38" s="12"/>
      <c r="W38" s="12"/>
      <c r="X38" s="12"/>
      <c r="Y38" s="12"/>
      <c r="Z38" s="12"/>
      <c r="AA38" s="16"/>
      <c r="AB38" s="12"/>
      <c r="AC38" s="12"/>
      <c r="AD38" s="12"/>
      <c r="AE38" s="12"/>
      <c r="AF38" s="12"/>
      <c r="AG38" s="15"/>
      <c r="AH38" s="43">
        <f t="shared" si="0"/>
        <v>0</v>
      </c>
      <c r="AI38" s="220"/>
      <c r="AJ38" s="275"/>
      <c r="AK38" s="70"/>
    </row>
    <row r="39" spans="1:38" ht="18.75" customHeight="1" x14ac:dyDescent="0.15">
      <c r="A39" s="70"/>
      <c r="B39" s="216"/>
      <c r="C39" s="227"/>
      <c r="D39" s="214"/>
      <c r="E39" s="40" t="s">
        <v>79</v>
      </c>
      <c r="F39" s="14"/>
      <c r="G39" s="12"/>
      <c r="H39" s="12"/>
      <c r="I39" s="12"/>
      <c r="J39" s="12"/>
      <c r="K39" s="12"/>
      <c r="L39" s="12"/>
      <c r="M39" s="16"/>
      <c r="N39" s="12"/>
      <c r="O39" s="12"/>
      <c r="P39" s="12"/>
      <c r="Q39" s="12"/>
      <c r="R39" s="12"/>
      <c r="S39" s="12"/>
      <c r="T39" s="16"/>
      <c r="U39" s="12"/>
      <c r="V39" s="12"/>
      <c r="W39" s="12"/>
      <c r="X39" s="12"/>
      <c r="Y39" s="12"/>
      <c r="Z39" s="12"/>
      <c r="AA39" s="16"/>
      <c r="AB39" s="12"/>
      <c r="AC39" s="12"/>
      <c r="AD39" s="12"/>
      <c r="AE39" s="12"/>
      <c r="AF39" s="12"/>
      <c r="AG39" s="15"/>
      <c r="AH39" s="43">
        <f t="shared" si="0"/>
        <v>0</v>
      </c>
      <c r="AI39" s="220">
        <f>IF(C39="A",$AL$47,IF(SUM(AH39+AH40)&lt;$AL$47,SUM(AH39+AH40),$AL$47))</f>
        <v>0</v>
      </c>
      <c r="AJ39" s="275"/>
      <c r="AK39" s="70"/>
    </row>
    <row r="40" spans="1:38" ht="18.75" customHeight="1" thickBot="1" x14ac:dyDescent="0.2">
      <c r="A40" s="70"/>
      <c r="B40" s="263"/>
      <c r="C40" s="233"/>
      <c r="D40" s="226"/>
      <c r="E40" s="41" t="s">
        <v>81</v>
      </c>
      <c r="F40" s="30"/>
      <c r="G40" s="31"/>
      <c r="H40" s="31"/>
      <c r="I40" s="31"/>
      <c r="J40" s="31"/>
      <c r="K40" s="31"/>
      <c r="L40" s="31"/>
      <c r="M40" s="32"/>
      <c r="N40" s="31"/>
      <c r="O40" s="31"/>
      <c r="P40" s="31"/>
      <c r="Q40" s="31"/>
      <c r="R40" s="31"/>
      <c r="S40" s="31"/>
      <c r="T40" s="32"/>
      <c r="U40" s="31"/>
      <c r="V40" s="31"/>
      <c r="W40" s="31"/>
      <c r="X40" s="31"/>
      <c r="Y40" s="31"/>
      <c r="Z40" s="31"/>
      <c r="AA40" s="32"/>
      <c r="AB40" s="31"/>
      <c r="AC40" s="31"/>
      <c r="AD40" s="31"/>
      <c r="AE40" s="31"/>
      <c r="AF40" s="31"/>
      <c r="AG40" s="33"/>
      <c r="AH40" s="44">
        <f t="shared" si="0"/>
        <v>0</v>
      </c>
      <c r="AI40" s="247"/>
      <c r="AJ40" s="275"/>
      <c r="AK40" s="70"/>
    </row>
    <row r="41" spans="1:38" s="80" customFormat="1" ht="18" customHeight="1" thickBot="1" x14ac:dyDescent="0.2">
      <c r="A41" s="79"/>
      <c r="B41" s="211" t="s">
        <v>110</v>
      </c>
      <c r="C41" s="212"/>
      <c r="D41" s="212"/>
      <c r="E41" s="213"/>
      <c r="F41" s="158">
        <f t="shared" ref="F41:AG41" si="2">SUM(F15:F40)</f>
        <v>0</v>
      </c>
      <c r="G41" s="159">
        <f t="shared" si="2"/>
        <v>0</v>
      </c>
      <c r="H41" s="159">
        <f t="shared" si="2"/>
        <v>0</v>
      </c>
      <c r="I41" s="159">
        <f t="shared" si="2"/>
        <v>0</v>
      </c>
      <c r="J41" s="159">
        <f t="shared" si="2"/>
        <v>0</v>
      </c>
      <c r="K41" s="159">
        <f t="shared" si="2"/>
        <v>0</v>
      </c>
      <c r="L41" s="160">
        <f t="shared" si="2"/>
        <v>0</v>
      </c>
      <c r="M41" s="161">
        <f t="shared" si="2"/>
        <v>0</v>
      </c>
      <c r="N41" s="159">
        <f t="shared" si="2"/>
        <v>0</v>
      </c>
      <c r="O41" s="159">
        <f t="shared" si="2"/>
        <v>0</v>
      </c>
      <c r="P41" s="159">
        <f t="shared" si="2"/>
        <v>0</v>
      </c>
      <c r="Q41" s="159">
        <f t="shared" si="2"/>
        <v>0</v>
      </c>
      <c r="R41" s="159">
        <f t="shared" si="2"/>
        <v>0</v>
      </c>
      <c r="S41" s="160">
        <f t="shared" si="2"/>
        <v>0</v>
      </c>
      <c r="T41" s="161">
        <f t="shared" si="2"/>
        <v>0</v>
      </c>
      <c r="U41" s="159">
        <f t="shared" si="2"/>
        <v>0</v>
      </c>
      <c r="V41" s="159">
        <f t="shared" si="2"/>
        <v>0</v>
      </c>
      <c r="W41" s="159">
        <f t="shared" si="2"/>
        <v>0</v>
      </c>
      <c r="X41" s="159">
        <f t="shared" si="2"/>
        <v>0</v>
      </c>
      <c r="Y41" s="159">
        <f t="shared" si="2"/>
        <v>0</v>
      </c>
      <c r="Z41" s="160">
        <f t="shared" si="2"/>
        <v>0</v>
      </c>
      <c r="AA41" s="161">
        <f t="shared" si="2"/>
        <v>0</v>
      </c>
      <c r="AB41" s="159">
        <f t="shared" si="2"/>
        <v>0</v>
      </c>
      <c r="AC41" s="159">
        <f t="shared" si="2"/>
        <v>0</v>
      </c>
      <c r="AD41" s="159">
        <f t="shared" si="2"/>
        <v>0</v>
      </c>
      <c r="AE41" s="159">
        <f t="shared" si="2"/>
        <v>0</v>
      </c>
      <c r="AF41" s="159">
        <f t="shared" si="2"/>
        <v>0</v>
      </c>
      <c r="AG41" s="160">
        <f t="shared" si="2"/>
        <v>0</v>
      </c>
      <c r="AH41" s="45" t="s">
        <v>28</v>
      </c>
      <c r="AI41" s="206">
        <f>SUM(AI15:AI40)</f>
        <v>0</v>
      </c>
      <c r="AJ41" s="276"/>
      <c r="AK41" s="79"/>
    </row>
    <row r="42" spans="1:38" s="82" customFormat="1" ht="20.100000000000001" customHeight="1" x14ac:dyDescent="0.15">
      <c r="A42" s="81"/>
      <c r="B42" s="244" t="s">
        <v>29</v>
      </c>
      <c r="C42" s="245"/>
      <c r="D42" s="245"/>
      <c r="E42" s="246"/>
      <c r="F42" s="162">
        <f>SUM(F15,F17,F19,F21,F23,F25,F27,F29,F31,F33,F35,F37,F39)</f>
        <v>0</v>
      </c>
      <c r="G42" s="163">
        <f t="shared" ref="G42:AF42" si="3">SUM(G15,G17,G19,G21,G23,G25,G27,G29,G31,G33,G35,G37,G39)</f>
        <v>0</v>
      </c>
      <c r="H42" s="163">
        <f t="shared" si="3"/>
        <v>0</v>
      </c>
      <c r="I42" s="163">
        <f t="shared" si="3"/>
        <v>0</v>
      </c>
      <c r="J42" s="163">
        <f t="shared" si="3"/>
        <v>0</v>
      </c>
      <c r="K42" s="163">
        <f t="shared" si="3"/>
        <v>0</v>
      </c>
      <c r="L42" s="164">
        <f t="shared" si="3"/>
        <v>0</v>
      </c>
      <c r="M42" s="165">
        <f t="shared" si="3"/>
        <v>0</v>
      </c>
      <c r="N42" s="163">
        <f t="shared" si="3"/>
        <v>0</v>
      </c>
      <c r="O42" s="163">
        <f t="shared" si="3"/>
        <v>0</v>
      </c>
      <c r="P42" s="163">
        <f t="shared" si="3"/>
        <v>0</v>
      </c>
      <c r="Q42" s="163">
        <f t="shared" si="3"/>
        <v>0</v>
      </c>
      <c r="R42" s="163">
        <f t="shared" si="3"/>
        <v>0</v>
      </c>
      <c r="S42" s="166">
        <f t="shared" si="3"/>
        <v>0</v>
      </c>
      <c r="T42" s="165">
        <f t="shared" si="3"/>
        <v>0</v>
      </c>
      <c r="U42" s="163">
        <f t="shared" si="3"/>
        <v>0</v>
      </c>
      <c r="V42" s="163">
        <f t="shared" si="3"/>
        <v>0</v>
      </c>
      <c r="W42" s="163">
        <f t="shared" si="3"/>
        <v>0</v>
      </c>
      <c r="X42" s="163">
        <f t="shared" si="3"/>
        <v>0</v>
      </c>
      <c r="Y42" s="163">
        <f t="shared" si="3"/>
        <v>0</v>
      </c>
      <c r="Z42" s="166">
        <f t="shared" si="3"/>
        <v>0</v>
      </c>
      <c r="AA42" s="167">
        <f t="shared" si="3"/>
        <v>0</v>
      </c>
      <c r="AB42" s="163">
        <f t="shared" si="3"/>
        <v>0</v>
      </c>
      <c r="AC42" s="163">
        <f t="shared" si="3"/>
        <v>0</v>
      </c>
      <c r="AD42" s="163">
        <f t="shared" si="3"/>
        <v>0</v>
      </c>
      <c r="AE42" s="163">
        <f t="shared" si="3"/>
        <v>0</v>
      </c>
      <c r="AF42" s="163">
        <f t="shared" si="3"/>
        <v>0</v>
      </c>
      <c r="AG42" s="168">
        <f>SUM(AG15,AG17,AG19,AG21,AG23,AG25,AG27,AG29,AG31,AG33,AG35,AG37,AG39)</f>
        <v>0</v>
      </c>
      <c r="AH42" s="46">
        <f>SUM(F42:AG42)</f>
        <v>0</v>
      </c>
      <c r="AI42" s="133" t="s">
        <v>152</v>
      </c>
      <c r="AJ42" s="141" t="s">
        <v>30</v>
      </c>
      <c r="AK42" s="81"/>
    </row>
    <row r="43" spans="1:38" s="82" customFormat="1" ht="20.100000000000001" customHeight="1" x14ac:dyDescent="0.15">
      <c r="A43" s="81"/>
      <c r="B43" s="228" t="s">
        <v>31</v>
      </c>
      <c r="C43" s="229"/>
      <c r="D43" s="229"/>
      <c r="E43" s="230"/>
      <c r="F43" s="169" t="e">
        <f t="shared" ref="F43:AG43" si="4">F42/$AL$49</f>
        <v>#DIV/0!</v>
      </c>
      <c r="G43" s="170" t="e">
        <f t="shared" si="4"/>
        <v>#DIV/0!</v>
      </c>
      <c r="H43" s="170" t="e">
        <f t="shared" si="4"/>
        <v>#DIV/0!</v>
      </c>
      <c r="I43" s="170" t="e">
        <f t="shared" si="4"/>
        <v>#DIV/0!</v>
      </c>
      <c r="J43" s="170" t="e">
        <f t="shared" si="4"/>
        <v>#DIV/0!</v>
      </c>
      <c r="K43" s="170" t="e">
        <f t="shared" si="4"/>
        <v>#DIV/0!</v>
      </c>
      <c r="L43" s="171" t="e">
        <f t="shared" si="4"/>
        <v>#DIV/0!</v>
      </c>
      <c r="M43" s="172" t="e">
        <f t="shared" si="4"/>
        <v>#DIV/0!</v>
      </c>
      <c r="N43" s="170" t="e">
        <f t="shared" si="4"/>
        <v>#DIV/0!</v>
      </c>
      <c r="O43" s="170" t="e">
        <f t="shared" si="4"/>
        <v>#DIV/0!</v>
      </c>
      <c r="P43" s="170" t="e">
        <f t="shared" si="4"/>
        <v>#DIV/0!</v>
      </c>
      <c r="Q43" s="170" t="e">
        <f t="shared" si="4"/>
        <v>#DIV/0!</v>
      </c>
      <c r="R43" s="170" t="e">
        <f t="shared" si="4"/>
        <v>#DIV/0!</v>
      </c>
      <c r="S43" s="173" t="e">
        <f t="shared" si="4"/>
        <v>#DIV/0!</v>
      </c>
      <c r="T43" s="172" t="e">
        <f t="shared" si="4"/>
        <v>#DIV/0!</v>
      </c>
      <c r="U43" s="170" t="e">
        <f t="shared" si="4"/>
        <v>#DIV/0!</v>
      </c>
      <c r="V43" s="170" t="e">
        <f t="shared" si="4"/>
        <v>#DIV/0!</v>
      </c>
      <c r="W43" s="170" t="e">
        <f t="shared" si="4"/>
        <v>#DIV/0!</v>
      </c>
      <c r="X43" s="170" t="e">
        <f t="shared" si="4"/>
        <v>#DIV/0!</v>
      </c>
      <c r="Y43" s="170" t="e">
        <f t="shared" si="4"/>
        <v>#DIV/0!</v>
      </c>
      <c r="Z43" s="173" t="e">
        <f t="shared" si="4"/>
        <v>#DIV/0!</v>
      </c>
      <c r="AA43" s="172" t="e">
        <f t="shared" si="4"/>
        <v>#DIV/0!</v>
      </c>
      <c r="AB43" s="170" t="e">
        <f t="shared" si="4"/>
        <v>#DIV/0!</v>
      </c>
      <c r="AC43" s="170" t="e">
        <f t="shared" si="4"/>
        <v>#DIV/0!</v>
      </c>
      <c r="AD43" s="170" t="e">
        <f t="shared" si="4"/>
        <v>#DIV/0!</v>
      </c>
      <c r="AE43" s="170" t="e">
        <f t="shared" si="4"/>
        <v>#DIV/0!</v>
      </c>
      <c r="AF43" s="170" t="e">
        <f t="shared" si="4"/>
        <v>#DIV/0!</v>
      </c>
      <c r="AG43" s="175" t="e">
        <f t="shared" si="4"/>
        <v>#DIV/0!</v>
      </c>
      <c r="AH43" s="134" t="s">
        <v>30</v>
      </c>
      <c r="AI43" s="134" t="s">
        <v>152</v>
      </c>
      <c r="AJ43" s="134" t="e">
        <f>ROUNDDOWN(AH42/AL47,1)</f>
        <v>#DIV/0!</v>
      </c>
      <c r="AK43" s="81"/>
    </row>
    <row r="44" spans="1:38" s="82" customFormat="1" ht="20.100000000000001" customHeight="1" x14ac:dyDescent="0.15">
      <c r="A44" s="81"/>
      <c r="B44" s="223" t="s">
        <v>90</v>
      </c>
      <c r="C44" s="224"/>
      <c r="D44" s="224"/>
      <c r="E44" s="225"/>
      <c r="F44" s="176">
        <f>$AL$49*ROUNDUP($C$5/3,0)</f>
        <v>0</v>
      </c>
      <c r="G44" s="177">
        <f t="shared" ref="G44:AG44" si="5">$AL$49*ROUNDUP($C$5/3,0)</f>
        <v>0</v>
      </c>
      <c r="H44" s="177">
        <f t="shared" si="5"/>
        <v>0</v>
      </c>
      <c r="I44" s="177">
        <f t="shared" si="5"/>
        <v>0</v>
      </c>
      <c r="J44" s="177">
        <f t="shared" si="5"/>
        <v>0</v>
      </c>
      <c r="K44" s="177">
        <f t="shared" si="5"/>
        <v>0</v>
      </c>
      <c r="L44" s="178">
        <f t="shared" si="5"/>
        <v>0</v>
      </c>
      <c r="M44" s="179">
        <f t="shared" si="5"/>
        <v>0</v>
      </c>
      <c r="N44" s="177">
        <f t="shared" si="5"/>
        <v>0</v>
      </c>
      <c r="O44" s="177">
        <f t="shared" si="5"/>
        <v>0</v>
      </c>
      <c r="P44" s="177">
        <f t="shared" si="5"/>
        <v>0</v>
      </c>
      <c r="Q44" s="177">
        <f t="shared" si="5"/>
        <v>0</v>
      </c>
      <c r="R44" s="177">
        <f t="shared" si="5"/>
        <v>0</v>
      </c>
      <c r="S44" s="178">
        <f t="shared" si="5"/>
        <v>0</v>
      </c>
      <c r="T44" s="179">
        <f t="shared" si="5"/>
        <v>0</v>
      </c>
      <c r="U44" s="177">
        <f t="shared" si="5"/>
        <v>0</v>
      </c>
      <c r="V44" s="177">
        <f t="shared" si="5"/>
        <v>0</v>
      </c>
      <c r="W44" s="177">
        <f t="shared" si="5"/>
        <v>0</v>
      </c>
      <c r="X44" s="177">
        <f t="shared" si="5"/>
        <v>0</v>
      </c>
      <c r="Y44" s="177">
        <f t="shared" si="5"/>
        <v>0</v>
      </c>
      <c r="Z44" s="178">
        <f t="shared" si="5"/>
        <v>0</v>
      </c>
      <c r="AA44" s="179">
        <f t="shared" si="5"/>
        <v>0</v>
      </c>
      <c r="AB44" s="177">
        <f t="shared" si="5"/>
        <v>0</v>
      </c>
      <c r="AC44" s="177">
        <f t="shared" si="5"/>
        <v>0</v>
      </c>
      <c r="AD44" s="177">
        <f t="shared" si="5"/>
        <v>0</v>
      </c>
      <c r="AE44" s="177">
        <f t="shared" si="5"/>
        <v>0</v>
      </c>
      <c r="AF44" s="177">
        <f t="shared" si="5"/>
        <v>0</v>
      </c>
      <c r="AG44" s="180">
        <f t="shared" si="5"/>
        <v>0</v>
      </c>
      <c r="AH44" s="135">
        <f>SUM(F44:AG44)</f>
        <v>0</v>
      </c>
      <c r="AI44" s="133" t="s">
        <v>152</v>
      </c>
      <c r="AJ44" s="47" t="s">
        <v>32</v>
      </c>
      <c r="AK44" s="81"/>
    </row>
    <row r="45" spans="1:38" s="82" customFormat="1" ht="20.100000000000001" customHeight="1" thickBot="1" x14ac:dyDescent="0.2">
      <c r="A45" s="81"/>
      <c r="B45" s="231" t="s">
        <v>33</v>
      </c>
      <c r="C45" s="232"/>
      <c r="D45" s="232"/>
      <c r="E45" s="232"/>
      <c r="F45" s="181" t="e">
        <f t="shared" ref="F45:AG45" si="6">F44/$AL$49</f>
        <v>#DIV/0!</v>
      </c>
      <c r="G45" s="182" t="e">
        <f t="shared" si="6"/>
        <v>#DIV/0!</v>
      </c>
      <c r="H45" s="182" t="e">
        <f t="shared" si="6"/>
        <v>#DIV/0!</v>
      </c>
      <c r="I45" s="182" t="e">
        <f t="shared" si="6"/>
        <v>#DIV/0!</v>
      </c>
      <c r="J45" s="182" t="e">
        <f t="shared" si="6"/>
        <v>#DIV/0!</v>
      </c>
      <c r="K45" s="182" t="e">
        <f t="shared" si="6"/>
        <v>#DIV/0!</v>
      </c>
      <c r="L45" s="183" t="e">
        <f t="shared" si="6"/>
        <v>#DIV/0!</v>
      </c>
      <c r="M45" s="184" t="e">
        <f t="shared" si="6"/>
        <v>#DIV/0!</v>
      </c>
      <c r="N45" s="182" t="e">
        <f t="shared" si="6"/>
        <v>#DIV/0!</v>
      </c>
      <c r="O45" s="182" t="e">
        <f t="shared" si="6"/>
        <v>#DIV/0!</v>
      </c>
      <c r="P45" s="182" t="e">
        <f t="shared" si="6"/>
        <v>#DIV/0!</v>
      </c>
      <c r="Q45" s="182" t="e">
        <f t="shared" si="6"/>
        <v>#DIV/0!</v>
      </c>
      <c r="R45" s="182" t="e">
        <f t="shared" si="6"/>
        <v>#DIV/0!</v>
      </c>
      <c r="S45" s="185" t="e">
        <f t="shared" si="6"/>
        <v>#DIV/0!</v>
      </c>
      <c r="T45" s="184" t="e">
        <f t="shared" si="6"/>
        <v>#DIV/0!</v>
      </c>
      <c r="U45" s="182" t="e">
        <f t="shared" si="6"/>
        <v>#DIV/0!</v>
      </c>
      <c r="V45" s="182" t="e">
        <f t="shared" si="6"/>
        <v>#DIV/0!</v>
      </c>
      <c r="W45" s="182" t="e">
        <f t="shared" si="6"/>
        <v>#DIV/0!</v>
      </c>
      <c r="X45" s="182" t="e">
        <f t="shared" si="6"/>
        <v>#DIV/0!</v>
      </c>
      <c r="Y45" s="182" t="e">
        <f t="shared" si="6"/>
        <v>#DIV/0!</v>
      </c>
      <c r="Z45" s="185" t="e">
        <f t="shared" si="6"/>
        <v>#DIV/0!</v>
      </c>
      <c r="AA45" s="186" t="e">
        <f t="shared" si="6"/>
        <v>#DIV/0!</v>
      </c>
      <c r="AB45" s="182" t="e">
        <f t="shared" si="6"/>
        <v>#DIV/0!</v>
      </c>
      <c r="AC45" s="182" t="e">
        <f t="shared" si="6"/>
        <v>#DIV/0!</v>
      </c>
      <c r="AD45" s="182" t="e">
        <f t="shared" si="6"/>
        <v>#DIV/0!</v>
      </c>
      <c r="AE45" s="182" t="e">
        <f t="shared" si="6"/>
        <v>#DIV/0!</v>
      </c>
      <c r="AF45" s="182" t="e">
        <f t="shared" si="6"/>
        <v>#DIV/0!</v>
      </c>
      <c r="AG45" s="187" t="e">
        <f t="shared" si="6"/>
        <v>#DIV/0!</v>
      </c>
      <c r="AH45" s="49" t="s">
        <v>32</v>
      </c>
      <c r="AI45" s="136" t="s">
        <v>152</v>
      </c>
      <c r="AJ45" s="50" t="s">
        <v>32</v>
      </c>
      <c r="AK45" s="81"/>
    </row>
    <row r="46" spans="1:38" ht="17.25" customHeight="1" thickBot="1" x14ac:dyDescent="0.2">
      <c r="A46" s="70"/>
      <c r="B46" s="83"/>
      <c r="C46" s="84"/>
      <c r="D46" s="85"/>
      <c r="E46" s="85"/>
      <c r="F46" s="86" t="e">
        <f t="shared" ref="F46:AG46" si="7">IF(F43&gt;=F45,"○","×")</f>
        <v>#DIV/0!</v>
      </c>
      <c r="G46" s="86" t="e">
        <f t="shared" si="7"/>
        <v>#DIV/0!</v>
      </c>
      <c r="H46" s="86" t="e">
        <f t="shared" si="7"/>
        <v>#DIV/0!</v>
      </c>
      <c r="I46" s="86" t="e">
        <f t="shared" si="7"/>
        <v>#DIV/0!</v>
      </c>
      <c r="J46" s="86" t="e">
        <f t="shared" si="7"/>
        <v>#DIV/0!</v>
      </c>
      <c r="K46" s="86" t="e">
        <f t="shared" si="7"/>
        <v>#DIV/0!</v>
      </c>
      <c r="L46" s="86" t="e">
        <f t="shared" si="7"/>
        <v>#DIV/0!</v>
      </c>
      <c r="M46" s="86" t="e">
        <f t="shared" si="7"/>
        <v>#DIV/0!</v>
      </c>
      <c r="N46" s="86" t="e">
        <f t="shared" si="7"/>
        <v>#DIV/0!</v>
      </c>
      <c r="O46" s="86" t="e">
        <f t="shared" si="7"/>
        <v>#DIV/0!</v>
      </c>
      <c r="P46" s="86" t="e">
        <f t="shared" si="7"/>
        <v>#DIV/0!</v>
      </c>
      <c r="Q46" s="86" t="e">
        <f t="shared" si="7"/>
        <v>#DIV/0!</v>
      </c>
      <c r="R46" s="86" t="e">
        <f t="shared" si="7"/>
        <v>#DIV/0!</v>
      </c>
      <c r="S46" s="86" t="e">
        <f t="shared" si="7"/>
        <v>#DIV/0!</v>
      </c>
      <c r="T46" s="86" t="e">
        <f t="shared" si="7"/>
        <v>#DIV/0!</v>
      </c>
      <c r="U46" s="86" t="e">
        <f t="shared" si="7"/>
        <v>#DIV/0!</v>
      </c>
      <c r="V46" s="86" t="e">
        <f t="shared" si="7"/>
        <v>#DIV/0!</v>
      </c>
      <c r="W46" s="86" t="e">
        <f t="shared" si="7"/>
        <v>#DIV/0!</v>
      </c>
      <c r="X46" s="86" t="e">
        <f t="shared" si="7"/>
        <v>#DIV/0!</v>
      </c>
      <c r="Y46" s="86" t="e">
        <f t="shared" si="7"/>
        <v>#DIV/0!</v>
      </c>
      <c r="Z46" s="86" t="e">
        <f t="shared" si="7"/>
        <v>#DIV/0!</v>
      </c>
      <c r="AA46" s="86" t="e">
        <f t="shared" si="7"/>
        <v>#DIV/0!</v>
      </c>
      <c r="AB46" s="86" t="e">
        <f t="shared" si="7"/>
        <v>#DIV/0!</v>
      </c>
      <c r="AC46" s="86" t="e">
        <f t="shared" si="7"/>
        <v>#DIV/0!</v>
      </c>
      <c r="AD46" s="86" t="e">
        <f t="shared" si="7"/>
        <v>#DIV/0!</v>
      </c>
      <c r="AE46" s="86" t="e">
        <f t="shared" si="7"/>
        <v>#DIV/0!</v>
      </c>
      <c r="AF46" s="86" t="e">
        <f t="shared" si="7"/>
        <v>#DIV/0!</v>
      </c>
      <c r="AG46" s="86" t="e">
        <f t="shared" si="7"/>
        <v>#DIV/0!</v>
      </c>
      <c r="AH46" s="88"/>
      <c r="AI46" s="88"/>
      <c r="AJ46" s="88"/>
      <c r="AK46" s="70"/>
    </row>
    <row r="47" spans="1:38" s="91" customFormat="1" ht="27.95" customHeight="1" thickBot="1" x14ac:dyDescent="0.2">
      <c r="A47" s="87"/>
      <c r="B47" s="89" t="s">
        <v>118</v>
      </c>
      <c r="C47" s="96"/>
      <c r="D47" s="96"/>
      <c r="E47" s="96"/>
      <c r="F47" s="96"/>
      <c r="G47" s="96"/>
      <c r="H47" s="96"/>
      <c r="I47" s="96"/>
      <c r="J47" s="96"/>
      <c r="K47" s="96"/>
      <c r="L47" s="96"/>
      <c r="M47" s="96"/>
      <c r="N47" s="96"/>
      <c r="O47" s="96"/>
      <c r="P47" s="96"/>
      <c r="Q47" s="92" t="s">
        <v>117</v>
      </c>
      <c r="R47" s="266"/>
      <c r="S47" s="267"/>
      <c r="T47" s="264" t="s">
        <v>88</v>
      </c>
      <c r="U47" s="265"/>
      <c r="V47" s="221"/>
      <c r="W47" s="222"/>
      <c r="X47" s="92" t="s">
        <v>89</v>
      </c>
      <c r="Y47" s="94" t="s">
        <v>112</v>
      </c>
      <c r="Z47" s="94"/>
      <c r="AA47" s="87"/>
      <c r="AB47" s="87"/>
      <c r="AF47" s="87"/>
      <c r="AG47" s="87"/>
      <c r="AH47" s="95"/>
      <c r="AI47" s="95"/>
      <c r="AJ47" s="95"/>
      <c r="AK47" s="87"/>
      <c r="AL47" s="91">
        <f>(R47*60+V47)/60*4</f>
        <v>0</v>
      </c>
    </row>
    <row r="48" spans="1:38" s="91" customFormat="1" ht="27.95" customHeight="1" thickBot="1" x14ac:dyDescent="0.2">
      <c r="A48" s="87"/>
      <c r="B48" s="87"/>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F48" s="93"/>
      <c r="AG48" s="93"/>
      <c r="AH48" s="93"/>
      <c r="AI48" s="93"/>
      <c r="AJ48" s="93"/>
      <c r="AK48" s="87"/>
    </row>
    <row r="49" spans="1:38" s="91" customFormat="1" ht="30" customHeight="1" thickBot="1" x14ac:dyDescent="0.2">
      <c r="A49" s="87"/>
      <c r="B49" s="89" t="s">
        <v>119</v>
      </c>
      <c r="C49" s="98"/>
      <c r="D49" s="98"/>
      <c r="E49" s="98"/>
      <c r="F49" s="98"/>
      <c r="G49" s="98"/>
      <c r="H49" s="99"/>
      <c r="I49" s="98"/>
      <c r="J49" s="98"/>
      <c r="K49" s="98"/>
      <c r="L49" s="98"/>
      <c r="M49" s="98"/>
      <c r="N49" s="98"/>
      <c r="O49" s="98"/>
      <c r="P49" s="100"/>
      <c r="R49" s="266"/>
      <c r="S49" s="267"/>
      <c r="T49" s="264" t="s">
        <v>88</v>
      </c>
      <c r="U49" s="265"/>
      <c r="V49" s="221"/>
      <c r="W49" s="222"/>
      <c r="X49" s="92" t="s">
        <v>89</v>
      </c>
      <c r="Y49" s="94" t="s">
        <v>111</v>
      </c>
      <c r="Z49" s="94"/>
      <c r="AA49" s="94"/>
      <c r="AB49" s="87"/>
      <c r="AF49" s="87"/>
      <c r="AG49" s="87"/>
      <c r="AH49" s="95"/>
      <c r="AI49" s="95"/>
      <c r="AJ49" s="95"/>
      <c r="AK49" s="87"/>
      <c r="AL49" s="91">
        <f>(R49*60+V49)/60</f>
        <v>0</v>
      </c>
    </row>
    <row r="50" spans="1:38" s="91" customFormat="1" ht="6.75" customHeight="1" thickBot="1" x14ac:dyDescent="0.2">
      <c r="A50" s="87"/>
      <c r="B50" s="89"/>
      <c r="C50" s="98"/>
      <c r="D50" s="98"/>
      <c r="E50" s="98"/>
      <c r="F50" s="98"/>
      <c r="G50" s="98"/>
      <c r="H50" s="99"/>
      <c r="I50" s="98"/>
      <c r="J50" s="98"/>
      <c r="K50" s="98"/>
      <c r="L50" s="98"/>
      <c r="M50" s="98"/>
      <c r="N50" s="98"/>
      <c r="O50" s="98"/>
      <c r="P50" s="100"/>
      <c r="Q50" s="100"/>
      <c r="T50" s="87"/>
      <c r="U50" s="87"/>
      <c r="V50" s="87"/>
      <c r="W50" s="87"/>
      <c r="X50" s="87"/>
      <c r="Y50" s="87"/>
      <c r="Z50" s="87"/>
      <c r="AA50" s="87"/>
      <c r="AB50" s="87"/>
      <c r="AC50" s="87"/>
      <c r="AD50" s="87"/>
      <c r="AE50" s="87"/>
      <c r="AF50" s="87"/>
      <c r="AG50" s="87"/>
      <c r="AH50" s="95"/>
      <c r="AI50" s="95"/>
      <c r="AJ50" s="95"/>
      <c r="AK50" s="87"/>
    </row>
    <row r="51" spans="1:38" s="91" customFormat="1" ht="30" customHeight="1" thickBot="1" x14ac:dyDescent="0.2">
      <c r="A51" s="87"/>
      <c r="B51" s="278" t="s">
        <v>114</v>
      </c>
      <c r="C51" s="278"/>
      <c r="D51" s="100" t="s">
        <v>83</v>
      </c>
      <c r="E51" s="207"/>
      <c r="F51" s="283" t="s">
        <v>35</v>
      </c>
      <c r="G51" s="284"/>
      <c r="H51" s="281" t="s">
        <v>84</v>
      </c>
      <c r="I51" s="281"/>
      <c r="J51" s="281"/>
      <c r="K51" s="281"/>
      <c r="L51" s="282"/>
      <c r="M51" s="234"/>
      <c r="N51" s="235"/>
      <c r="O51" s="235"/>
      <c r="P51" s="235"/>
      <c r="Q51" s="236"/>
      <c r="R51" s="97"/>
      <c r="S51" s="101" t="s">
        <v>36</v>
      </c>
      <c r="U51" s="288" t="s">
        <v>161</v>
      </c>
      <c r="V51" s="288"/>
      <c r="W51" s="288"/>
      <c r="X51" s="288"/>
      <c r="Y51" s="288"/>
      <c r="Z51" s="288"/>
      <c r="AA51" s="288"/>
      <c r="AB51" s="288"/>
      <c r="AC51" s="288"/>
      <c r="AD51" s="288"/>
      <c r="AE51" s="288"/>
      <c r="AF51" s="288"/>
      <c r="AG51" s="288"/>
      <c r="AH51" s="288"/>
      <c r="AI51" s="288"/>
      <c r="AJ51" s="288"/>
      <c r="AK51" s="87"/>
    </row>
    <row r="52" spans="1:38" s="91" customFormat="1" ht="6.75" customHeight="1" x14ac:dyDescent="0.15">
      <c r="A52" s="87"/>
      <c r="B52" s="102"/>
      <c r="C52" s="87"/>
      <c r="D52" s="92"/>
      <c r="E52" s="103"/>
      <c r="F52" s="87"/>
      <c r="G52" s="87"/>
      <c r="H52" s="104"/>
      <c r="I52" s="104"/>
      <c r="J52" s="104"/>
      <c r="K52" s="104"/>
      <c r="L52" s="104"/>
      <c r="M52" s="87"/>
      <c r="N52" s="87"/>
      <c r="O52" s="87"/>
      <c r="P52" s="87"/>
      <c r="Q52" s="87"/>
      <c r="T52" s="87"/>
      <c r="U52" s="87"/>
      <c r="V52" s="87"/>
      <c r="W52" s="87"/>
      <c r="X52" s="87"/>
      <c r="Y52" s="87"/>
      <c r="Z52" s="87"/>
      <c r="AA52" s="87"/>
      <c r="AB52" s="87"/>
      <c r="AC52" s="87"/>
      <c r="AD52" s="87"/>
      <c r="AE52" s="87"/>
      <c r="AF52" s="87"/>
      <c r="AG52" s="87"/>
      <c r="AH52" s="95"/>
      <c r="AI52" s="95"/>
      <c r="AJ52" s="95"/>
      <c r="AK52" s="87"/>
    </row>
    <row r="53" spans="1:38" s="91" customFormat="1" ht="22.5" customHeight="1" x14ac:dyDescent="0.15">
      <c r="A53" s="87"/>
      <c r="B53" s="105" t="s">
        <v>86</v>
      </c>
      <c r="C53" s="87"/>
      <c r="D53" s="87"/>
      <c r="E53" s="87"/>
      <c r="F53" s="87"/>
      <c r="G53" s="87"/>
      <c r="H53" s="90"/>
      <c r="I53" s="87"/>
      <c r="J53" s="87"/>
      <c r="K53" s="87"/>
      <c r="L53" s="87"/>
      <c r="M53" s="87"/>
      <c r="N53" s="87"/>
      <c r="O53" s="87"/>
      <c r="P53" s="87"/>
      <c r="Q53" s="87"/>
      <c r="T53" s="87"/>
      <c r="U53" s="87"/>
      <c r="V53" s="87"/>
      <c r="W53" s="87"/>
      <c r="X53" s="87"/>
      <c r="Y53" s="87"/>
      <c r="Z53" s="87"/>
      <c r="AA53" s="87"/>
      <c r="AB53" s="87"/>
      <c r="AC53" s="87"/>
      <c r="AD53" s="87"/>
      <c r="AE53" s="87"/>
      <c r="AF53" s="87"/>
      <c r="AG53" s="87"/>
      <c r="AH53" s="95"/>
      <c r="AI53" s="95"/>
      <c r="AJ53" s="95"/>
      <c r="AK53" s="87"/>
    </row>
    <row r="54" spans="1:38" s="106" customFormat="1" ht="22.5" customHeight="1" x14ac:dyDescent="0.15">
      <c r="B54" s="240" t="s">
        <v>125</v>
      </c>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row>
    <row r="55" spans="1:38" s="106" customFormat="1" ht="22.5" customHeight="1" x14ac:dyDescent="0.15">
      <c r="B55" s="108" t="s">
        <v>126</v>
      </c>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row>
    <row r="56" spans="1:38" s="109" customFormat="1" ht="22.5" customHeight="1" x14ac:dyDescent="0.15">
      <c r="B56" s="110" t="s">
        <v>87</v>
      </c>
      <c r="C56" s="111"/>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row>
    <row r="57" spans="1:38" s="115" customFormat="1" ht="22.5" customHeight="1" x14ac:dyDescent="0.15">
      <c r="A57" s="72"/>
      <c r="B57" s="291" t="s">
        <v>73</v>
      </c>
      <c r="C57" s="227" t="s">
        <v>120</v>
      </c>
      <c r="D57" s="289" t="s">
        <v>131</v>
      </c>
      <c r="E57" s="40" t="s">
        <v>79</v>
      </c>
      <c r="F57" s="78">
        <v>8</v>
      </c>
      <c r="G57" s="78">
        <v>8</v>
      </c>
      <c r="H57" s="78">
        <v>8</v>
      </c>
      <c r="I57" s="78">
        <v>4</v>
      </c>
      <c r="J57" s="78">
        <v>4</v>
      </c>
      <c r="K57" s="78"/>
      <c r="L57" s="113"/>
      <c r="M57" s="77">
        <v>8</v>
      </c>
      <c r="N57" s="78">
        <v>8</v>
      </c>
      <c r="O57" s="78">
        <v>8</v>
      </c>
      <c r="P57" s="78">
        <v>4</v>
      </c>
      <c r="Q57" s="78">
        <v>4</v>
      </c>
      <c r="R57" s="78"/>
      <c r="S57" s="113"/>
      <c r="T57" s="77">
        <v>8</v>
      </c>
      <c r="U57" s="78">
        <v>8</v>
      </c>
      <c r="V57" s="78">
        <v>8</v>
      </c>
      <c r="W57" s="78">
        <v>4</v>
      </c>
      <c r="X57" s="78">
        <v>4</v>
      </c>
      <c r="Y57" s="78"/>
      <c r="Z57" s="113"/>
      <c r="AA57" s="77">
        <v>8</v>
      </c>
      <c r="AB57" s="78">
        <v>8</v>
      </c>
      <c r="AC57" s="78">
        <v>8</v>
      </c>
      <c r="AD57" s="78">
        <v>4</v>
      </c>
      <c r="AE57" s="78">
        <v>4</v>
      </c>
      <c r="AF57" s="78"/>
      <c r="AG57" s="113"/>
      <c r="AH57" s="155">
        <v>128</v>
      </c>
      <c r="AI57" s="279">
        <v>160</v>
      </c>
      <c r="AJ57" s="156"/>
      <c r="AK57" s="114"/>
    </row>
    <row r="58" spans="1:38" s="115" customFormat="1" ht="22.5" customHeight="1" x14ac:dyDescent="0.15">
      <c r="A58" s="72"/>
      <c r="B58" s="292"/>
      <c r="C58" s="227"/>
      <c r="D58" s="290"/>
      <c r="E58" s="40" t="s">
        <v>81</v>
      </c>
      <c r="F58" s="78"/>
      <c r="G58" s="78"/>
      <c r="H58" s="78"/>
      <c r="I58" s="78">
        <v>3</v>
      </c>
      <c r="J58" s="78">
        <v>5</v>
      </c>
      <c r="K58" s="78"/>
      <c r="L58" s="113"/>
      <c r="M58" s="77"/>
      <c r="N58" s="78"/>
      <c r="O58" s="78"/>
      <c r="P58" s="78">
        <v>3</v>
      </c>
      <c r="Q58" s="78">
        <v>5</v>
      </c>
      <c r="R58" s="78"/>
      <c r="S58" s="113"/>
      <c r="T58" s="77"/>
      <c r="U58" s="78"/>
      <c r="V58" s="78"/>
      <c r="W58" s="78">
        <v>3</v>
      </c>
      <c r="X58" s="78">
        <v>5</v>
      </c>
      <c r="Y58" s="78"/>
      <c r="Z58" s="113"/>
      <c r="AA58" s="77"/>
      <c r="AB58" s="78"/>
      <c r="AC58" s="78"/>
      <c r="AD58" s="78">
        <v>3</v>
      </c>
      <c r="AE58" s="78">
        <v>5</v>
      </c>
      <c r="AF58" s="78"/>
      <c r="AG58" s="113"/>
      <c r="AH58" s="155">
        <v>32</v>
      </c>
      <c r="AI58" s="280"/>
      <c r="AJ58" s="157"/>
      <c r="AK58" s="114"/>
    </row>
    <row r="59" spans="1:38" s="115" customFormat="1" ht="7.5" customHeight="1" x14ac:dyDescent="0.15">
      <c r="A59" s="72"/>
      <c r="B59" s="116"/>
      <c r="C59" s="84"/>
      <c r="D59" s="117"/>
      <c r="E59" s="118"/>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119"/>
      <c r="AI59" s="119"/>
      <c r="AJ59" s="119"/>
      <c r="AK59" s="114"/>
    </row>
    <row r="60" spans="1:38" s="120" customFormat="1" ht="22.5" customHeight="1" x14ac:dyDescent="0.15">
      <c r="B60" s="121" t="s">
        <v>95</v>
      </c>
      <c r="Q60" s="237" t="s">
        <v>94</v>
      </c>
      <c r="R60" s="238"/>
      <c r="S60" s="238"/>
      <c r="T60" s="239"/>
      <c r="U60" s="237" t="s">
        <v>74</v>
      </c>
      <c r="V60" s="238"/>
      <c r="W60" s="238"/>
      <c r="X60" s="238"/>
      <c r="Y60" s="238"/>
      <c r="Z60" s="238"/>
      <c r="AA60" s="238"/>
      <c r="AB60" s="238"/>
      <c r="AC60" s="239"/>
      <c r="AD60" s="237" t="s">
        <v>94</v>
      </c>
      <c r="AE60" s="238"/>
      <c r="AF60" s="238"/>
      <c r="AG60" s="239"/>
      <c r="AH60" s="122"/>
      <c r="AI60" s="122"/>
      <c r="AJ60" s="122"/>
    </row>
    <row r="61" spans="1:38" s="120" customFormat="1" ht="22.5" customHeight="1" x14ac:dyDescent="0.15">
      <c r="B61" s="121"/>
      <c r="J61" s="115" t="s">
        <v>75</v>
      </c>
      <c r="Q61" s="241" t="s">
        <v>76</v>
      </c>
      <c r="R61" s="242"/>
      <c r="S61" s="242"/>
      <c r="T61" s="243"/>
      <c r="U61" s="285" t="s">
        <v>77</v>
      </c>
      <c r="V61" s="286"/>
      <c r="W61" s="286"/>
      <c r="X61" s="286"/>
      <c r="Y61" s="286"/>
      <c r="Z61" s="286"/>
      <c r="AA61" s="286"/>
      <c r="AB61" s="286"/>
      <c r="AC61" s="287"/>
      <c r="AD61" s="241" t="s">
        <v>78</v>
      </c>
      <c r="AE61" s="242"/>
      <c r="AF61" s="242"/>
      <c r="AG61" s="243"/>
      <c r="AH61" s="122"/>
      <c r="AI61" s="122"/>
      <c r="AJ61" s="122"/>
    </row>
    <row r="62" spans="1:38" s="120" customFormat="1" ht="7.5" customHeight="1" x14ac:dyDescent="0.15">
      <c r="B62" s="121"/>
      <c r="K62" s="123"/>
      <c r="Q62" s="124"/>
      <c r="R62" s="124"/>
      <c r="S62" s="124"/>
      <c r="T62" s="124"/>
      <c r="U62" s="124"/>
      <c r="V62" s="124"/>
      <c r="W62" s="124"/>
      <c r="X62" s="124"/>
      <c r="Y62" s="124"/>
      <c r="Z62" s="124"/>
      <c r="AA62" s="124"/>
      <c r="AB62" s="124"/>
      <c r="AC62" s="124"/>
      <c r="AD62" s="124"/>
      <c r="AE62" s="124"/>
      <c r="AF62" s="124"/>
      <c r="AG62" s="124"/>
      <c r="AH62" s="125"/>
      <c r="AI62" s="125"/>
      <c r="AJ62" s="125"/>
    </row>
    <row r="63" spans="1:38" s="115" customFormat="1" ht="23.25" customHeight="1" x14ac:dyDescent="0.15">
      <c r="A63" s="114"/>
      <c r="B63" s="72" t="s">
        <v>127</v>
      </c>
      <c r="C63" s="72"/>
      <c r="D63" s="72"/>
      <c r="E63" s="72"/>
      <c r="F63" s="120"/>
      <c r="G63" s="120"/>
      <c r="H63" s="72"/>
      <c r="J63" s="202" t="s">
        <v>157</v>
      </c>
      <c r="L63" s="72"/>
      <c r="M63" s="72"/>
      <c r="N63" s="72"/>
      <c r="O63" s="72"/>
      <c r="P63" s="72"/>
      <c r="Q63" s="72"/>
      <c r="R63" s="72"/>
      <c r="S63" s="72"/>
      <c r="T63" s="72"/>
      <c r="U63" s="72"/>
      <c r="V63" s="72"/>
      <c r="W63" s="72"/>
      <c r="X63" s="72"/>
      <c r="Y63" s="72"/>
      <c r="Z63" s="72"/>
      <c r="AA63" s="72"/>
      <c r="AB63" s="72"/>
      <c r="AC63" s="72"/>
      <c r="AD63" s="72"/>
      <c r="AE63" s="72"/>
      <c r="AF63" s="72"/>
      <c r="AG63" s="72"/>
      <c r="AH63" s="126"/>
      <c r="AI63" s="126"/>
      <c r="AJ63" s="126"/>
      <c r="AK63" s="114"/>
    </row>
    <row r="64" spans="1:38" s="112" customFormat="1" ht="23.25" customHeight="1" x14ac:dyDescent="0.15">
      <c r="B64" s="127" t="s">
        <v>65</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8"/>
      <c r="AI64" s="128"/>
      <c r="AJ64" s="128"/>
    </row>
    <row r="65" spans="1:37" s="106" customFormat="1" ht="23.25" customHeight="1" x14ac:dyDescent="0.15">
      <c r="B65" s="240" t="s">
        <v>150</v>
      </c>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row>
    <row r="66" spans="1:37" s="106" customFormat="1" ht="23.25" customHeight="1" x14ac:dyDescent="0.15">
      <c r="B66" s="240" t="s">
        <v>158</v>
      </c>
      <c r="C66" s="240"/>
      <c r="D66" s="240"/>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c r="AE66" s="240"/>
      <c r="AF66" s="240"/>
      <c r="AG66" s="240"/>
      <c r="AH66" s="240"/>
      <c r="AI66" s="240"/>
      <c r="AJ66" s="240"/>
    </row>
    <row r="67" spans="1:37" s="115" customFormat="1" ht="23.25" customHeight="1" x14ac:dyDescent="0.15">
      <c r="A67" s="114"/>
      <c r="B67" s="208" t="s">
        <v>149</v>
      </c>
      <c r="C67" s="208"/>
      <c r="D67" s="208"/>
      <c r="E67" s="208"/>
      <c r="F67" s="208"/>
      <c r="G67" s="208"/>
      <c r="H67" s="208"/>
      <c r="I67" s="208"/>
      <c r="J67" s="208"/>
      <c r="K67" s="208"/>
      <c r="L67" s="208"/>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114"/>
    </row>
    <row r="68" spans="1:37" s="115" customFormat="1" ht="23.25" customHeight="1" x14ac:dyDescent="0.15">
      <c r="A68" s="114"/>
      <c r="B68" s="208" t="s">
        <v>159</v>
      </c>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8"/>
      <c r="AK68" s="114"/>
    </row>
    <row r="69" spans="1:37" s="115" customFormat="1" ht="23.25" customHeight="1" x14ac:dyDescent="0.15">
      <c r="A69" s="114"/>
      <c r="B69" s="240" t="s">
        <v>128</v>
      </c>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14"/>
    </row>
    <row r="70" spans="1:37" s="115" customFormat="1" ht="23.25" customHeight="1" x14ac:dyDescent="0.15">
      <c r="A70" s="114"/>
      <c r="B70" s="208" t="s">
        <v>46</v>
      </c>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114"/>
    </row>
    <row r="71" spans="1:37" s="106" customFormat="1" ht="23.25" customHeight="1" x14ac:dyDescent="0.15">
      <c r="B71" s="107" t="s">
        <v>47</v>
      </c>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row>
    <row r="72" spans="1:37" s="112" customFormat="1" ht="23.25" customHeight="1" x14ac:dyDescent="0.15">
      <c r="B72" s="127" t="s">
        <v>48</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7"/>
      <c r="AF72" s="127"/>
      <c r="AG72" s="127"/>
      <c r="AH72" s="128"/>
      <c r="AI72" s="128"/>
      <c r="AJ72" s="128"/>
    </row>
    <row r="73" spans="1:37" s="115" customFormat="1" ht="23.25" customHeight="1" x14ac:dyDescent="0.15">
      <c r="A73" s="114"/>
      <c r="B73" s="72" t="s">
        <v>49</v>
      </c>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126"/>
      <c r="AI73" s="126"/>
      <c r="AJ73" s="126"/>
      <c r="AK73" s="114"/>
    </row>
    <row r="74" spans="1:37" s="115" customFormat="1" ht="23.25" customHeight="1" x14ac:dyDescent="0.15">
      <c r="B74" s="277" t="s">
        <v>160</v>
      </c>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row>
    <row r="75" spans="1:37" s="106" customFormat="1" ht="23.25" customHeight="1" x14ac:dyDescent="0.15">
      <c r="B75" s="107"/>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row>
    <row r="76" spans="1:37" s="112" customFormat="1" ht="23.25" customHeight="1" x14ac:dyDescent="0.15">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8"/>
      <c r="AI76" s="128"/>
      <c r="AJ76" s="128"/>
    </row>
    <row r="77" spans="1:37" s="115" customFormat="1" ht="23.25" customHeight="1" x14ac:dyDescent="0.15">
      <c r="A77" s="114"/>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126"/>
      <c r="AI77" s="126"/>
      <c r="AJ77" s="126"/>
      <c r="AK77" s="114"/>
    </row>
    <row r="78" spans="1:37" s="115" customFormat="1" ht="23.25" customHeight="1" x14ac:dyDescent="0.15">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row>
    <row r="79" spans="1:37" ht="15" customHeight="1" x14ac:dyDescent="0.15"/>
  </sheetData>
  <mergeCells count="101">
    <mergeCell ref="AI15:AI16"/>
    <mergeCell ref="V49:W49"/>
    <mergeCell ref="AI23:AI24"/>
    <mergeCell ref="B29:B30"/>
    <mergeCell ref="C29:C30"/>
    <mergeCell ref="D29:D30"/>
    <mergeCell ref="AI29:AI30"/>
    <mergeCell ref="B31:B32"/>
    <mergeCell ref="C31:C32"/>
    <mergeCell ref="D31:D32"/>
    <mergeCell ref="AI31:AI32"/>
    <mergeCell ref="B33:B34"/>
    <mergeCell ref="C33:C34"/>
    <mergeCell ref="D33:D34"/>
    <mergeCell ref="AI33:AI34"/>
    <mergeCell ref="B35:B36"/>
    <mergeCell ref="C35:C36"/>
    <mergeCell ref="D35:D36"/>
    <mergeCell ref="AI35:AI36"/>
    <mergeCell ref="E8:E9"/>
    <mergeCell ref="B41:E41"/>
    <mergeCell ref="D25:D26"/>
    <mergeCell ref="B19:B20"/>
    <mergeCell ref="B17:B18"/>
    <mergeCell ref="B15:B16"/>
    <mergeCell ref="D37:D38"/>
    <mergeCell ref="B21:B22"/>
    <mergeCell ref="C25:C26"/>
    <mergeCell ref="D19:D20"/>
    <mergeCell ref="B70:AJ70"/>
    <mergeCell ref="AI21:AI22"/>
    <mergeCell ref="C27:C28"/>
    <mergeCell ref="AI37:AI38"/>
    <mergeCell ref="AI27:AI28"/>
    <mergeCell ref="AI25:AI26"/>
    <mergeCell ref="C39:C40"/>
    <mergeCell ref="D21:D22"/>
    <mergeCell ref="B39:B40"/>
    <mergeCell ref="D27:D28"/>
    <mergeCell ref="B43:E43"/>
    <mergeCell ref="B68:AJ68"/>
    <mergeCell ref="U51:AJ51"/>
    <mergeCell ref="B45:E45"/>
    <mergeCell ref="B37:B38"/>
    <mergeCell ref="V47:W47"/>
    <mergeCell ref="AD61:AG61"/>
    <mergeCell ref="B67:AJ67"/>
    <mergeCell ref="U61:AC61"/>
    <mergeCell ref="Q60:T60"/>
    <mergeCell ref="AI17:AI18"/>
    <mergeCell ref="AD60:AG60"/>
    <mergeCell ref="B69:AJ69"/>
    <mergeCell ref="B65:AJ65"/>
    <mergeCell ref="Q61:T61"/>
    <mergeCell ref="C23:C24"/>
    <mergeCell ref="B42:E42"/>
    <mergeCell ref="AI39:AI40"/>
    <mergeCell ref="C21:C22"/>
    <mergeCell ref="I2:J2"/>
    <mergeCell ref="T3:AH3"/>
    <mergeCell ref="AH8:AH10"/>
    <mergeCell ref="F8:L8"/>
    <mergeCell ref="M8:S8"/>
    <mergeCell ref="T4:AH4"/>
    <mergeCell ref="U2:AH2"/>
    <mergeCell ref="T8:Z8"/>
    <mergeCell ref="AA8:AG8"/>
    <mergeCell ref="B3:C3"/>
    <mergeCell ref="C17:C18"/>
    <mergeCell ref="D15:D16"/>
    <mergeCell ref="D17:D18"/>
    <mergeCell ref="C15:C16"/>
    <mergeCell ref="C8:C10"/>
    <mergeCell ref="B25:B26"/>
    <mergeCell ref="C19:C20"/>
    <mergeCell ref="B23:B24"/>
    <mergeCell ref="D23:D24"/>
    <mergeCell ref="B27:B28"/>
    <mergeCell ref="U60:AC60"/>
    <mergeCell ref="AJ8:AJ10"/>
    <mergeCell ref="AJ15:AJ41"/>
    <mergeCell ref="R47:S47"/>
    <mergeCell ref="C57:C58"/>
    <mergeCell ref="D57:D58"/>
    <mergeCell ref="B74:AJ74"/>
    <mergeCell ref="B51:C51"/>
    <mergeCell ref="AI8:AI10"/>
    <mergeCell ref="AI57:AI58"/>
    <mergeCell ref="B66:AJ66"/>
    <mergeCell ref="B54:AJ54"/>
    <mergeCell ref="B57:B58"/>
    <mergeCell ref="T47:U47"/>
    <mergeCell ref="T49:U49"/>
    <mergeCell ref="R49:S49"/>
    <mergeCell ref="M51:Q51"/>
    <mergeCell ref="H51:L51"/>
    <mergeCell ref="F51:G51"/>
    <mergeCell ref="B44:E44"/>
    <mergeCell ref="D39:D40"/>
    <mergeCell ref="C37:C38"/>
    <mergeCell ref="AI19:AI20"/>
  </mergeCells>
  <phoneticPr fontId="7"/>
  <dataValidations count="1">
    <dataValidation type="list" allowBlank="1" showInputMessage="1" showErrorMessage="1" sqref="C57:C58 C11:C40">
      <formula1>"A,B,C,D"</formula1>
    </dataValidation>
  </dataValidations>
  <printOptions horizontalCentered="1"/>
  <pageMargins left="0" right="0" top="0.39370078740157483" bottom="0.19685039370078741" header="0.23622047244094491" footer="0.31496062992125984"/>
  <pageSetup paperSize="9" scale="80" orientation="landscape" cellComments="asDisplayed" r:id="rId1"/>
  <headerFooter alignWithMargins="0">
    <oddHeader>&amp;L&amp;12参考様式１－５</oddHeader>
  </headerFooter>
  <rowBreaks count="1" manualBreakCount="1">
    <brk id="40" max="35"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70"/>
  <sheetViews>
    <sheetView showZeros="0" view="pageBreakPreview" zoomScale="70" zoomScaleNormal="100" zoomScaleSheetLayoutView="70" workbookViewId="0">
      <selection activeCell="K2" sqref="K2"/>
    </sheetView>
  </sheetViews>
  <sheetFormatPr defaultRowHeight="14.25" x14ac:dyDescent="0.15"/>
  <cols>
    <col min="1" max="1" width="1.375" style="74" customWidth="1"/>
    <col min="2" max="2" width="13.75" style="74" customWidth="1"/>
    <col min="3" max="3" width="4.125" style="74" customWidth="1"/>
    <col min="4" max="4" width="16.75" style="74" customWidth="1"/>
    <col min="5" max="5" width="15.625" style="74" customWidth="1"/>
    <col min="6" max="33" width="3.5" style="74" customWidth="1"/>
    <col min="34" max="36" width="6.375" style="129" customWidth="1"/>
    <col min="37" max="37" width="2.125" style="74" customWidth="1"/>
    <col min="38" max="16384" width="9" style="74"/>
  </cols>
  <sheetData>
    <row r="1" spans="1:37" s="34" customFormat="1" ht="9.75" customHeight="1" x14ac:dyDescent="0.15">
      <c r="A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3"/>
      <c r="AI1" s="63"/>
      <c r="AJ1" s="63"/>
      <c r="AK1" s="62"/>
    </row>
    <row r="2" spans="1:37" s="34" customFormat="1" ht="24.95" customHeight="1" x14ac:dyDescent="0.15">
      <c r="A2" s="62"/>
      <c r="B2" s="35" t="s">
        <v>92</v>
      </c>
      <c r="C2" s="62"/>
      <c r="D2" s="62"/>
      <c r="E2" s="62"/>
      <c r="F2" s="62"/>
      <c r="G2" s="52"/>
      <c r="H2" s="53" t="s">
        <v>12</v>
      </c>
      <c r="I2" s="248"/>
      <c r="J2" s="248"/>
      <c r="K2" s="54"/>
      <c r="L2" s="55" t="s">
        <v>70</v>
      </c>
      <c r="M2" s="56">
        <v>3</v>
      </c>
      <c r="N2" s="53" t="s">
        <v>71</v>
      </c>
      <c r="O2" s="53"/>
      <c r="Q2" s="64" t="s">
        <v>13</v>
      </c>
      <c r="R2" s="65"/>
      <c r="T2" s="66"/>
      <c r="U2" s="258" t="s">
        <v>124</v>
      </c>
      <c r="V2" s="258"/>
      <c r="W2" s="258"/>
      <c r="X2" s="258"/>
      <c r="Y2" s="258"/>
      <c r="Z2" s="258"/>
      <c r="AA2" s="258"/>
      <c r="AB2" s="258"/>
      <c r="AC2" s="258"/>
      <c r="AD2" s="258"/>
      <c r="AE2" s="258"/>
      <c r="AF2" s="258"/>
      <c r="AG2" s="258"/>
      <c r="AH2" s="258"/>
      <c r="AI2" s="132"/>
      <c r="AJ2" s="67" t="s">
        <v>14</v>
      </c>
      <c r="AK2" s="62"/>
    </row>
    <row r="3" spans="1:37" s="34" customFormat="1" ht="24.95" customHeight="1" x14ac:dyDescent="0.15">
      <c r="A3" s="62"/>
      <c r="B3" s="268"/>
      <c r="C3" s="268"/>
      <c r="D3" s="62"/>
      <c r="E3" s="62"/>
      <c r="F3" s="62"/>
      <c r="G3" s="62"/>
      <c r="H3" s="62"/>
      <c r="I3" s="62"/>
      <c r="J3" s="62"/>
      <c r="K3" s="62"/>
      <c r="L3" s="66"/>
      <c r="M3" s="66"/>
      <c r="N3" s="66"/>
      <c r="O3" s="66"/>
      <c r="P3" s="66"/>
      <c r="Q3" s="64" t="s">
        <v>72</v>
      </c>
      <c r="R3" s="65"/>
      <c r="T3" s="249"/>
      <c r="U3" s="249"/>
      <c r="V3" s="249"/>
      <c r="W3" s="249"/>
      <c r="X3" s="249"/>
      <c r="Y3" s="249"/>
      <c r="Z3" s="249"/>
      <c r="AA3" s="249"/>
      <c r="AB3" s="249"/>
      <c r="AC3" s="249"/>
      <c r="AD3" s="249"/>
      <c r="AE3" s="249"/>
      <c r="AF3" s="249"/>
      <c r="AG3" s="249"/>
      <c r="AH3" s="249"/>
      <c r="AI3" s="130"/>
      <c r="AJ3" s="67" t="s">
        <v>15</v>
      </c>
      <c r="AK3" s="62"/>
    </row>
    <row r="4" spans="1:37" s="34" customFormat="1" ht="24.95" customHeight="1" thickBot="1" x14ac:dyDescent="0.2">
      <c r="A4" s="62"/>
      <c r="B4" s="69"/>
      <c r="C4" s="68"/>
      <c r="D4" s="62"/>
      <c r="E4" s="62"/>
      <c r="F4" s="62"/>
      <c r="G4" s="62"/>
      <c r="H4" s="62"/>
      <c r="I4" s="62"/>
      <c r="J4" s="62"/>
      <c r="K4" s="62"/>
      <c r="L4" s="66"/>
      <c r="M4" s="66"/>
      <c r="N4" s="66"/>
      <c r="O4" s="66"/>
      <c r="P4" s="66"/>
      <c r="Q4" s="64" t="s">
        <v>91</v>
      </c>
      <c r="R4" s="65"/>
      <c r="T4" s="257"/>
      <c r="U4" s="257"/>
      <c r="V4" s="257"/>
      <c r="W4" s="257"/>
      <c r="X4" s="257"/>
      <c r="Y4" s="257"/>
      <c r="Z4" s="257"/>
      <c r="AA4" s="257"/>
      <c r="AB4" s="257"/>
      <c r="AC4" s="257"/>
      <c r="AD4" s="257"/>
      <c r="AE4" s="257"/>
      <c r="AF4" s="257"/>
      <c r="AG4" s="257"/>
      <c r="AH4" s="257"/>
      <c r="AI4" s="131"/>
      <c r="AJ4" s="67" t="s">
        <v>15</v>
      </c>
      <c r="AK4" s="62"/>
    </row>
    <row r="5" spans="1:37" s="51" customFormat="1" ht="24.95" customHeight="1" thickBot="1" x14ac:dyDescent="0.2">
      <c r="A5" s="52"/>
      <c r="B5" s="152" t="s">
        <v>62</v>
      </c>
      <c r="C5" s="154">
        <v>9</v>
      </c>
      <c r="D5" s="153" t="s">
        <v>63</v>
      </c>
      <c r="E5" s="52"/>
      <c r="F5" s="58"/>
      <c r="G5" s="58"/>
      <c r="H5" s="58"/>
      <c r="I5" s="58"/>
      <c r="J5" s="58"/>
      <c r="K5" s="58"/>
      <c r="L5" s="58"/>
      <c r="O5" s="58"/>
      <c r="Q5" s="52"/>
      <c r="R5" s="52"/>
      <c r="S5" s="52"/>
      <c r="U5" s="59"/>
      <c r="V5" s="52"/>
      <c r="X5" s="60"/>
      <c r="Y5" s="58"/>
      <c r="Z5" s="60"/>
      <c r="AA5" s="60"/>
      <c r="AB5" s="60"/>
      <c r="AC5" s="60"/>
      <c r="AD5" s="60"/>
      <c r="AE5" s="60"/>
      <c r="AF5" s="60"/>
      <c r="AG5" s="60"/>
      <c r="AH5" s="61"/>
      <c r="AI5" s="61"/>
      <c r="AJ5" s="61"/>
      <c r="AK5" s="52"/>
    </row>
    <row r="6" spans="1:37" s="51" customFormat="1" ht="24.95" customHeight="1" x14ac:dyDescent="0.15">
      <c r="A6" s="52"/>
      <c r="B6" s="57" t="s">
        <v>66</v>
      </c>
      <c r="C6" s="57"/>
      <c r="D6" s="52"/>
      <c r="E6" s="52"/>
      <c r="F6" s="58"/>
      <c r="G6" s="58"/>
      <c r="H6" s="58"/>
      <c r="I6" s="58"/>
      <c r="J6" s="58"/>
      <c r="K6" s="58"/>
      <c r="L6" s="58"/>
      <c r="O6" s="58"/>
      <c r="Q6" s="52"/>
      <c r="R6" s="52"/>
      <c r="S6" s="52"/>
      <c r="U6" s="59"/>
      <c r="V6" s="52"/>
      <c r="X6" s="60"/>
      <c r="Y6" s="58"/>
      <c r="Z6" s="60"/>
      <c r="AA6" s="60"/>
      <c r="AB6" s="60"/>
      <c r="AC6" s="60"/>
      <c r="AD6" s="60"/>
      <c r="AE6" s="60"/>
      <c r="AF6" s="60"/>
      <c r="AG6" s="60"/>
      <c r="AH6" s="61"/>
      <c r="AI6" s="61"/>
      <c r="AJ6" s="61"/>
      <c r="AK6" s="52"/>
    </row>
    <row r="7" spans="1:37" ht="3.75" customHeight="1" thickBot="1" x14ac:dyDescent="0.2">
      <c r="A7" s="70"/>
      <c r="B7" s="71"/>
      <c r="C7" s="72"/>
      <c r="D7" s="70"/>
      <c r="E7" s="70"/>
      <c r="F7" s="73"/>
      <c r="G7" s="70"/>
      <c r="H7" s="70"/>
      <c r="I7" s="70"/>
      <c r="J7" s="70"/>
      <c r="K7" s="70"/>
      <c r="L7" s="70"/>
      <c r="M7" s="70"/>
      <c r="N7" s="70"/>
      <c r="O7" s="70"/>
      <c r="P7" s="70"/>
      <c r="Q7" s="70"/>
      <c r="S7" s="75"/>
      <c r="T7" s="70"/>
      <c r="U7" s="70"/>
      <c r="V7" s="70"/>
      <c r="W7" s="70"/>
      <c r="X7" s="70"/>
      <c r="Y7" s="70"/>
      <c r="Z7" s="70"/>
      <c r="AA7" s="70"/>
      <c r="AB7" s="70"/>
      <c r="AC7" s="70"/>
      <c r="AD7" s="70"/>
      <c r="AE7" s="70"/>
      <c r="AF7" s="70"/>
      <c r="AG7" s="70"/>
      <c r="AH7" s="76"/>
      <c r="AI7" s="76"/>
      <c r="AJ7" s="76"/>
      <c r="AK7" s="70"/>
    </row>
    <row r="8" spans="1:37" ht="20.100000000000001" customHeight="1" x14ac:dyDescent="0.15">
      <c r="A8" s="70"/>
      <c r="B8" s="188"/>
      <c r="C8" s="260" t="s">
        <v>67</v>
      </c>
      <c r="D8" s="189"/>
      <c r="E8" s="209" t="s">
        <v>82</v>
      </c>
      <c r="F8" s="253" t="s">
        <v>16</v>
      </c>
      <c r="G8" s="254"/>
      <c r="H8" s="254"/>
      <c r="I8" s="254"/>
      <c r="J8" s="254"/>
      <c r="K8" s="254"/>
      <c r="L8" s="254"/>
      <c r="M8" s="256" t="s">
        <v>17</v>
      </c>
      <c r="N8" s="254"/>
      <c r="O8" s="254"/>
      <c r="P8" s="254"/>
      <c r="Q8" s="254"/>
      <c r="R8" s="254"/>
      <c r="S8" s="255"/>
      <c r="T8" s="256" t="s">
        <v>18</v>
      </c>
      <c r="U8" s="254"/>
      <c r="V8" s="254"/>
      <c r="W8" s="254"/>
      <c r="X8" s="254"/>
      <c r="Y8" s="254"/>
      <c r="Z8" s="255"/>
      <c r="AA8" s="295" t="s">
        <v>19</v>
      </c>
      <c r="AB8" s="254"/>
      <c r="AC8" s="254"/>
      <c r="AD8" s="254"/>
      <c r="AE8" s="254"/>
      <c r="AF8" s="254"/>
      <c r="AG8" s="259"/>
      <c r="AH8" s="250" t="s">
        <v>60</v>
      </c>
      <c r="AI8" s="271" t="s">
        <v>61</v>
      </c>
      <c r="AJ8" s="271" t="s">
        <v>115</v>
      </c>
      <c r="AK8" s="70"/>
    </row>
    <row r="9" spans="1:37" ht="20.100000000000001" customHeight="1" x14ac:dyDescent="0.15">
      <c r="A9" s="70"/>
      <c r="B9" s="190" t="s">
        <v>68</v>
      </c>
      <c r="C9" s="261"/>
      <c r="D9" s="191" t="s">
        <v>69</v>
      </c>
      <c r="E9" s="210"/>
      <c r="F9" s="195">
        <v>1</v>
      </c>
      <c r="G9" s="196">
        <v>2</v>
      </c>
      <c r="H9" s="196">
        <v>3</v>
      </c>
      <c r="I9" s="196">
        <v>4</v>
      </c>
      <c r="J9" s="196">
        <v>5</v>
      </c>
      <c r="K9" s="196">
        <v>6</v>
      </c>
      <c r="L9" s="197">
        <v>7</v>
      </c>
      <c r="M9" s="198">
        <v>8</v>
      </c>
      <c r="N9" s="196">
        <v>9</v>
      </c>
      <c r="O9" s="196">
        <v>10</v>
      </c>
      <c r="P9" s="196">
        <v>11</v>
      </c>
      <c r="Q9" s="196">
        <v>12</v>
      </c>
      <c r="R9" s="196">
        <v>13</v>
      </c>
      <c r="S9" s="199">
        <v>14</v>
      </c>
      <c r="T9" s="198">
        <v>15</v>
      </c>
      <c r="U9" s="196">
        <v>16</v>
      </c>
      <c r="V9" s="196">
        <v>17</v>
      </c>
      <c r="W9" s="196">
        <v>18</v>
      </c>
      <c r="X9" s="196">
        <v>19</v>
      </c>
      <c r="Y9" s="196">
        <v>20</v>
      </c>
      <c r="Z9" s="199">
        <v>21</v>
      </c>
      <c r="AA9" s="201">
        <v>22</v>
      </c>
      <c r="AB9" s="196">
        <v>23</v>
      </c>
      <c r="AC9" s="196">
        <v>24</v>
      </c>
      <c r="AD9" s="196">
        <v>25</v>
      </c>
      <c r="AE9" s="196">
        <v>26</v>
      </c>
      <c r="AF9" s="196">
        <v>27</v>
      </c>
      <c r="AG9" s="200">
        <v>28</v>
      </c>
      <c r="AH9" s="251"/>
      <c r="AI9" s="272"/>
      <c r="AJ9" s="272"/>
      <c r="AK9" s="70"/>
    </row>
    <row r="10" spans="1:37" ht="20.100000000000001" customHeight="1" thickBot="1" x14ac:dyDescent="0.2">
      <c r="A10" s="70"/>
      <c r="B10" s="192"/>
      <c r="C10" s="262"/>
      <c r="D10" s="193"/>
      <c r="E10" s="194" t="s">
        <v>20</v>
      </c>
      <c r="F10" s="1" t="s">
        <v>51</v>
      </c>
      <c r="G10" s="2" t="s">
        <v>53</v>
      </c>
      <c r="H10" s="2" t="s">
        <v>54</v>
      </c>
      <c r="I10" s="2" t="s">
        <v>55</v>
      </c>
      <c r="J10" s="2" t="s">
        <v>56</v>
      </c>
      <c r="K10" s="2" t="s">
        <v>57</v>
      </c>
      <c r="L10" s="3" t="s">
        <v>58</v>
      </c>
      <c r="M10" s="4" t="s">
        <v>50</v>
      </c>
      <c r="N10" s="2" t="s">
        <v>52</v>
      </c>
      <c r="O10" s="2" t="s">
        <v>54</v>
      </c>
      <c r="P10" s="2" t="s">
        <v>55</v>
      </c>
      <c r="Q10" s="2" t="s">
        <v>56</v>
      </c>
      <c r="R10" s="2" t="s">
        <v>57</v>
      </c>
      <c r="S10" s="151" t="s">
        <v>58</v>
      </c>
      <c r="T10" s="4" t="s">
        <v>50</v>
      </c>
      <c r="U10" s="2" t="s">
        <v>52</v>
      </c>
      <c r="V10" s="2" t="s">
        <v>54</v>
      </c>
      <c r="W10" s="2" t="s">
        <v>55</v>
      </c>
      <c r="X10" s="2" t="s">
        <v>56</v>
      </c>
      <c r="Y10" s="2" t="s">
        <v>57</v>
      </c>
      <c r="Z10" s="151" t="s">
        <v>58</v>
      </c>
      <c r="AA10" s="150" t="s">
        <v>50</v>
      </c>
      <c r="AB10" s="2" t="s">
        <v>52</v>
      </c>
      <c r="AC10" s="2" t="s">
        <v>54</v>
      </c>
      <c r="AD10" s="2" t="s">
        <v>55</v>
      </c>
      <c r="AE10" s="2" t="s">
        <v>56</v>
      </c>
      <c r="AF10" s="2" t="s">
        <v>57</v>
      </c>
      <c r="AG10" s="140" t="s">
        <v>59</v>
      </c>
      <c r="AH10" s="252"/>
      <c r="AI10" s="273"/>
      <c r="AJ10" s="273"/>
      <c r="AK10" s="70"/>
    </row>
    <row r="11" spans="1:37" ht="18.75" customHeight="1" x14ac:dyDescent="0.15">
      <c r="A11" s="70"/>
      <c r="B11" s="5" t="s">
        <v>122</v>
      </c>
      <c r="C11" s="6" t="s">
        <v>120</v>
      </c>
      <c r="D11" s="7" t="s">
        <v>37</v>
      </c>
      <c r="E11" s="36" t="s">
        <v>21</v>
      </c>
      <c r="F11" s="8">
        <v>8</v>
      </c>
      <c r="G11" s="6">
        <v>8</v>
      </c>
      <c r="H11" s="6">
        <v>8</v>
      </c>
      <c r="I11" s="6">
        <v>8</v>
      </c>
      <c r="J11" s="6">
        <v>8</v>
      </c>
      <c r="K11" s="6"/>
      <c r="L11" s="9"/>
      <c r="M11" s="10">
        <v>8</v>
      </c>
      <c r="N11" s="6">
        <v>8</v>
      </c>
      <c r="O11" s="6">
        <v>8</v>
      </c>
      <c r="P11" s="6">
        <v>8</v>
      </c>
      <c r="Q11" s="6">
        <v>8</v>
      </c>
      <c r="R11" s="6"/>
      <c r="S11" s="6"/>
      <c r="T11" s="10">
        <v>8</v>
      </c>
      <c r="U11" s="6">
        <v>8</v>
      </c>
      <c r="V11" s="6">
        <v>8</v>
      </c>
      <c r="W11" s="6">
        <v>8</v>
      </c>
      <c r="X11" s="6" t="s">
        <v>41</v>
      </c>
      <c r="Y11" s="6"/>
      <c r="Z11" s="6"/>
      <c r="AA11" s="10">
        <v>8</v>
      </c>
      <c r="AB11" s="6">
        <v>8</v>
      </c>
      <c r="AC11" s="6">
        <v>8</v>
      </c>
      <c r="AD11" s="6">
        <v>8</v>
      </c>
      <c r="AE11" s="6">
        <v>8</v>
      </c>
      <c r="AF11" s="6"/>
      <c r="AG11" s="9"/>
      <c r="AH11" s="42">
        <f t="shared" ref="AH11:AH32" si="0">SUM(F11:AG11)</f>
        <v>152</v>
      </c>
      <c r="AI11" s="203">
        <f>IF(C11="A",$AL$39,IF(AH11&lt;$AL$39,AH11,$AL$39))</f>
        <v>160</v>
      </c>
      <c r="AJ11" s="137">
        <f>ROUNDDOWN(AI11/$AL$39,1)</f>
        <v>1</v>
      </c>
      <c r="AK11" s="70"/>
    </row>
    <row r="12" spans="1:37" ht="18.75" customHeight="1" x14ac:dyDescent="0.15">
      <c r="A12" s="70"/>
      <c r="B12" s="11" t="s">
        <v>123</v>
      </c>
      <c r="C12" s="12" t="s">
        <v>121</v>
      </c>
      <c r="D12" s="13" t="s">
        <v>38</v>
      </c>
      <c r="E12" s="37" t="s">
        <v>22</v>
      </c>
      <c r="F12" s="14">
        <v>4</v>
      </c>
      <c r="G12" s="12">
        <v>4</v>
      </c>
      <c r="H12" s="12"/>
      <c r="I12" s="12"/>
      <c r="J12" s="12"/>
      <c r="K12" s="12"/>
      <c r="L12" s="15"/>
      <c r="M12" s="16">
        <v>4</v>
      </c>
      <c r="N12" s="12">
        <v>4</v>
      </c>
      <c r="O12" s="12"/>
      <c r="P12" s="12"/>
      <c r="Q12" s="12"/>
      <c r="R12" s="12"/>
      <c r="S12" s="15"/>
      <c r="T12" s="16">
        <v>4</v>
      </c>
      <c r="U12" s="12">
        <v>4</v>
      </c>
      <c r="V12" s="12"/>
      <c r="W12" s="12"/>
      <c r="X12" s="12"/>
      <c r="Y12" s="12"/>
      <c r="Z12" s="15"/>
      <c r="AA12" s="16">
        <v>4</v>
      </c>
      <c r="AB12" s="12">
        <v>4</v>
      </c>
      <c r="AC12" s="12"/>
      <c r="AD12" s="12"/>
      <c r="AE12" s="12"/>
      <c r="AF12" s="12"/>
      <c r="AG12" s="15"/>
      <c r="AH12" s="43">
        <f t="shared" si="0"/>
        <v>32</v>
      </c>
      <c r="AI12" s="204">
        <f>IF(C12="A",$AL$39,IF(AH12&lt;$AL$39,AH12,$AL$39))</f>
        <v>32</v>
      </c>
      <c r="AJ12" s="138">
        <f>ROUNDDOWN(AI12/$AL$39,1)</f>
        <v>0.2</v>
      </c>
      <c r="AK12" s="70"/>
    </row>
    <row r="13" spans="1:37" ht="18.75" customHeight="1" x14ac:dyDescent="0.15">
      <c r="A13" s="70"/>
      <c r="B13" s="11"/>
      <c r="C13" s="12"/>
      <c r="D13" s="13"/>
      <c r="E13" s="37" t="s">
        <v>22</v>
      </c>
      <c r="F13" s="14"/>
      <c r="G13" s="12"/>
      <c r="H13" s="12"/>
      <c r="I13" s="12"/>
      <c r="J13" s="12"/>
      <c r="K13" s="12"/>
      <c r="L13" s="15"/>
      <c r="M13" s="16"/>
      <c r="N13" s="12"/>
      <c r="O13" s="12"/>
      <c r="P13" s="12"/>
      <c r="Q13" s="12"/>
      <c r="R13" s="12"/>
      <c r="S13" s="15"/>
      <c r="T13" s="16"/>
      <c r="U13" s="12"/>
      <c r="V13" s="12"/>
      <c r="W13" s="12"/>
      <c r="X13" s="12"/>
      <c r="Y13" s="12"/>
      <c r="Z13" s="15"/>
      <c r="AA13" s="16"/>
      <c r="AB13" s="12"/>
      <c r="AC13" s="12"/>
      <c r="AD13" s="12"/>
      <c r="AE13" s="12"/>
      <c r="AF13" s="12"/>
      <c r="AG13" s="15"/>
      <c r="AH13" s="43">
        <f t="shared" si="0"/>
        <v>0</v>
      </c>
      <c r="AI13" s="204">
        <f>IF(C13="A",$AL$39,IF(AH13&lt;$AL$39,AH13,$AL$39))</f>
        <v>0</v>
      </c>
      <c r="AJ13" s="138">
        <f>ROUNDDOWN(AI13/$AL$39,1)</f>
        <v>0</v>
      </c>
      <c r="AK13" s="70"/>
    </row>
    <row r="14" spans="1:37" ht="18.75" customHeight="1" thickBot="1" x14ac:dyDescent="0.2">
      <c r="A14" s="70"/>
      <c r="B14" s="19"/>
      <c r="C14" s="31"/>
      <c r="D14" s="20"/>
      <c r="E14" s="38" t="s">
        <v>23</v>
      </c>
      <c r="F14" s="21"/>
      <c r="G14" s="18"/>
      <c r="H14" s="18"/>
      <c r="I14" s="18"/>
      <c r="J14" s="18"/>
      <c r="K14" s="18"/>
      <c r="L14" s="18"/>
      <c r="M14" s="17"/>
      <c r="N14" s="18"/>
      <c r="O14" s="18"/>
      <c r="P14" s="18"/>
      <c r="Q14" s="18"/>
      <c r="R14" s="18"/>
      <c r="S14" s="22"/>
      <c r="T14" s="17"/>
      <c r="U14" s="18"/>
      <c r="V14" s="18"/>
      <c r="W14" s="18"/>
      <c r="X14" s="18"/>
      <c r="Y14" s="18"/>
      <c r="Z14" s="18"/>
      <c r="AA14" s="17"/>
      <c r="AB14" s="18"/>
      <c r="AC14" s="18"/>
      <c r="AD14" s="18"/>
      <c r="AE14" s="18"/>
      <c r="AF14" s="18"/>
      <c r="AG14" s="22"/>
      <c r="AH14" s="44">
        <f t="shared" si="0"/>
        <v>0</v>
      </c>
      <c r="AI14" s="205">
        <f>IF(C14="A",$AL$39,IF(AH14&lt;$AL$39,AH14,$AL$39))</f>
        <v>0</v>
      </c>
      <c r="AJ14" s="139">
        <f>ROUNDDOWN(AI14/$AL$39,1)</f>
        <v>0</v>
      </c>
      <c r="AK14" s="70"/>
    </row>
    <row r="15" spans="1:37" ht="18.75" customHeight="1" x14ac:dyDescent="0.15">
      <c r="A15" s="70"/>
      <c r="B15" s="218" t="s">
        <v>64</v>
      </c>
      <c r="C15" s="270" t="s">
        <v>121</v>
      </c>
      <c r="D15" s="269" t="s">
        <v>38</v>
      </c>
      <c r="E15" s="39" t="s">
        <v>80</v>
      </c>
      <c r="F15" s="8">
        <v>4</v>
      </c>
      <c r="G15" s="6">
        <v>4</v>
      </c>
      <c r="H15" s="6">
        <v>4</v>
      </c>
      <c r="I15" s="6">
        <v>4</v>
      </c>
      <c r="J15" s="6">
        <v>4</v>
      </c>
      <c r="K15" s="6"/>
      <c r="L15" s="9"/>
      <c r="M15" s="10">
        <v>4</v>
      </c>
      <c r="N15" s="6">
        <v>4</v>
      </c>
      <c r="O15" s="6">
        <v>4</v>
      </c>
      <c r="P15" s="6">
        <v>4</v>
      </c>
      <c r="Q15" s="6">
        <v>4</v>
      </c>
      <c r="R15" s="6"/>
      <c r="S15" s="147">
        <v>8</v>
      </c>
      <c r="T15" s="145">
        <v>4</v>
      </c>
      <c r="U15" s="6">
        <v>4</v>
      </c>
      <c r="V15" s="6">
        <v>4</v>
      </c>
      <c r="W15" s="6">
        <v>4</v>
      </c>
      <c r="X15" s="6">
        <v>4</v>
      </c>
      <c r="Y15" s="6"/>
      <c r="Z15" s="147"/>
      <c r="AA15" s="145">
        <v>4</v>
      </c>
      <c r="AB15" s="6">
        <v>4</v>
      </c>
      <c r="AC15" s="6">
        <v>4</v>
      </c>
      <c r="AD15" s="6">
        <v>4</v>
      </c>
      <c r="AE15" s="6">
        <v>4</v>
      </c>
      <c r="AF15" s="6"/>
      <c r="AG15" s="9"/>
      <c r="AH15" s="42">
        <f t="shared" si="0"/>
        <v>88</v>
      </c>
      <c r="AI15" s="219">
        <f>IF(C15="A",$AL$39,IF(SUM(AH15+AH16)&lt;$AL$39,SUM(AH15+AH16),$AL$39))</f>
        <v>120</v>
      </c>
      <c r="AJ15" s="274">
        <f>ROUNDDOWN(AI33/$AL$39,1)</f>
        <v>6.4</v>
      </c>
      <c r="AK15" s="70"/>
    </row>
    <row r="16" spans="1:37" ht="18.75" customHeight="1" x14ac:dyDescent="0.15">
      <c r="A16" s="70"/>
      <c r="B16" s="217"/>
      <c r="C16" s="227"/>
      <c r="D16" s="215"/>
      <c r="E16" s="40" t="s">
        <v>24</v>
      </c>
      <c r="F16" s="14"/>
      <c r="G16" s="12"/>
      <c r="H16" s="12"/>
      <c r="I16" s="12">
        <v>3</v>
      </c>
      <c r="J16" s="12">
        <v>5</v>
      </c>
      <c r="K16" s="12"/>
      <c r="L16" s="15"/>
      <c r="M16" s="16"/>
      <c r="N16" s="12"/>
      <c r="O16" s="12"/>
      <c r="P16" s="12">
        <v>3</v>
      </c>
      <c r="Q16" s="12">
        <v>5</v>
      </c>
      <c r="R16" s="12"/>
      <c r="S16" s="148"/>
      <c r="T16" s="146"/>
      <c r="U16" s="12"/>
      <c r="V16" s="12"/>
      <c r="W16" s="12">
        <v>3</v>
      </c>
      <c r="X16" s="12">
        <v>5</v>
      </c>
      <c r="Y16" s="12"/>
      <c r="Z16" s="148"/>
      <c r="AA16" s="146"/>
      <c r="AB16" s="12"/>
      <c r="AC16" s="12"/>
      <c r="AD16" s="12">
        <v>3</v>
      </c>
      <c r="AE16" s="12">
        <v>5</v>
      </c>
      <c r="AF16" s="12"/>
      <c r="AG16" s="15"/>
      <c r="AH16" s="43">
        <f t="shared" si="0"/>
        <v>32</v>
      </c>
      <c r="AI16" s="220"/>
      <c r="AJ16" s="275"/>
      <c r="AK16" s="70"/>
    </row>
    <row r="17" spans="1:37" ht="18.75" customHeight="1" x14ac:dyDescent="0.15">
      <c r="A17" s="70"/>
      <c r="B17" s="216"/>
      <c r="C17" s="227" t="s">
        <v>120</v>
      </c>
      <c r="D17" s="214" t="s">
        <v>140</v>
      </c>
      <c r="E17" s="40" t="s">
        <v>25</v>
      </c>
      <c r="F17" s="26"/>
      <c r="G17" s="25">
        <v>8</v>
      </c>
      <c r="H17" s="24">
        <v>8</v>
      </c>
      <c r="I17" s="24">
        <v>8</v>
      </c>
      <c r="J17" s="24">
        <v>4</v>
      </c>
      <c r="K17" s="24">
        <v>4</v>
      </c>
      <c r="L17" s="24"/>
      <c r="M17" s="23"/>
      <c r="N17" s="24">
        <v>8</v>
      </c>
      <c r="O17" s="24">
        <v>8</v>
      </c>
      <c r="P17" s="24">
        <v>8</v>
      </c>
      <c r="Q17" s="24">
        <v>4</v>
      </c>
      <c r="R17" s="24">
        <v>4</v>
      </c>
      <c r="S17" s="24"/>
      <c r="T17" s="23"/>
      <c r="U17" s="24">
        <v>8</v>
      </c>
      <c r="V17" s="24">
        <v>8</v>
      </c>
      <c r="W17" s="24">
        <v>8</v>
      </c>
      <c r="X17" s="24">
        <v>4</v>
      </c>
      <c r="Y17" s="24">
        <v>4</v>
      </c>
      <c r="Z17" s="24"/>
      <c r="AA17" s="23"/>
      <c r="AB17" s="24">
        <v>8</v>
      </c>
      <c r="AC17" s="24">
        <v>8</v>
      </c>
      <c r="AD17" s="24">
        <v>8</v>
      </c>
      <c r="AE17" s="24">
        <v>4</v>
      </c>
      <c r="AF17" s="24">
        <v>4</v>
      </c>
      <c r="AG17" s="27"/>
      <c r="AH17" s="43">
        <f t="shared" si="0"/>
        <v>128</v>
      </c>
      <c r="AI17" s="220">
        <f>IF(C17="A",$AL$39,IF(SUM(AH17+AH18)&lt;$AL$39,SUM(AH17+AH18),$AL$39))</f>
        <v>160</v>
      </c>
      <c r="AJ17" s="275"/>
      <c r="AK17" s="70"/>
    </row>
    <row r="18" spans="1:37" ht="18.75" customHeight="1" x14ac:dyDescent="0.15">
      <c r="A18" s="70"/>
      <c r="B18" s="217"/>
      <c r="C18" s="227"/>
      <c r="D18" s="215"/>
      <c r="E18" s="40" t="s">
        <v>81</v>
      </c>
      <c r="F18" s="14"/>
      <c r="G18" s="12"/>
      <c r="H18" s="12"/>
      <c r="I18" s="12"/>
      <c r="J18" s="12">
        <v>3</v>
      </c>
      <c r="K18" s="12">
        <v>5</v>
      </c>
      <c r="L18" s="12"/>
      <c r="M18" s="16"/>
      <c r="N18" s="12"/>
      <c r="O18" s="12"/>
      <c r="P18" s="12"/>
      <c r="Q18" s="12">
        <v>3</v>
      </c>
      <c r="R18" s="12">
        <v>5</v>
      </c>
      <c r="S18" s="12"/>
      <c r="T18" s="16"/>
      <c r="U18" s="12"/>
      <c r="V18" s="12"/>
      <c r="W18" s="12"/>
      <c r="X18" s="12">
        <v>3</v>
      </c>
      <c r="Y18" s="12">
        <v>5</v>
      </c>
      <c r="Z18" s="12"/>
      <c r="AA18" s="16"/>
      <c r="AB18" s="12"/>
      <c r="AC18" s="12"/>
      <c r="AD18" s="12"/>
      <c r="AE18" s="12">
        <v>3</v>
      </c>
      <c r="AF18" s="12">
        <v>5</v>
      </c>
      <c r="AG18" s="15"/>
      <c r="AH18" s="43">
        <f t="shared" si="0"/>
        <v>32</v>
      </c>
      <c r="AI18" s="220"/>
      <c r="AJ18" s="275"/>
      <c r="AK18" s="70"/>
    </row>
    <row r="19" spans="1:37" ht="18.75" customHeight="1" x14ac:dyDescent="0.15">
      <c r="A19" s="70"/>
      <c r="B19" s="216"/>
      <c r="C19" s="227" t="s">
        <v>120</v>
      </c>
      <c r="D19" s="214" t="s">
        <v>141</v>
      </c>
      <c r="E19" s="40" t="s">
        <v>26</v>
      </c>
      <c r="F19" s="14">
        <v>8</v>
      </c>
      <c r="G19" s="12"/>
      <c r="H19" s="24">
        <v>8</v>
      </c>
      <c r="I19" s="24">
        <v>8</v>
      </c>
      <c r="J19" s="24">
        <v>8</v>
      </c>
      <c r="K19" s="24">
        <v>4</v>
      </c>
      <c r="L19" s="24">
        <v>4</v>
      </c>
      <c r="M19" s="23"/>
      <c r="N19" s="24"/>
      <c r="O19" s="24">
        <v>8</v>
      </c>
      <c r="P19" s="24"/>
      <c r="Q19" s="24" t="s">
        <v>41</v>
      </c>
      <c r="R19" s="24">
        <v>4</v>
      </c>
      <c r="S19" s="24">
        <v>4</v>
      </c>
      <c r="T19" s="23"/>
      <c r="U19" s="24"/>
      <c r="V19" s="24">
        <v>8</v>
      </c>
      <c r="W19" s="24">
        <v>8</v>
      </c>
      <c r="X19" s="24">
        <v>8</v>
      </c>
      <c r="Y19" s="24">
        <v>4</v>
      </c>
      <c r="Z19" s="24">
        <v>4</v>
      </c>
      <c r="AA19" s="23"/>
      <c r="AB19" s="24"/>
      <c r="AC19" s="24">
        <v>8</v>
      </c>
      <c r="AD19" s="24">
        <v>8</v>
      </c>
      <c r="AE19" s="24">
        <v>8</v>
      </c>
      <c r="AF19" s="24">
        <v>4</v>
      </c>
      <c r="AG19" s="27">
        <v>4</v>
      </c>
      <c r="AH19" s="43">
        <f t="shared" si="0"/>
        <v>120</v>
      </c>
      <c r="AI19" s="220">
        <f>IF(C19="A",$AL$39,IF(SUM(AH19+AH20)&lt;$AL$39,SUM(AH19+AH20),$AL$39))</f>
        <v>160</v>
      </c>
      <c r="AJ19" s="275"/>
      <c r="AK19" s="70"/>
    </row>
    <row r="20" spans="1:37" ht="18.75" customHeight="1" x14ac:dyDescent="0.15">
      <c r="A20" s="70"/>
      <c r="B20" s="217"/>
      <c r="C20" s="227"/>
      <c r="D20" s="215"/>
      <c r="E20" s="40" t="s">
        <v>81</v>
      </c>
      <c r="F20" s="14"/>
      <c r="G20" s="12"/>
      <c r="H20" s="12"/>
      <c r="I20" s="12"/>
      <c r="J20" s="12"/>
      <c r="K20" s="12">
        <v>3</v>
      </c>
      <c r="L20" s="12">
        <v>5</v>
      </c>
      <c r="M20" s="16"/>
      <c r="N20" s="12"/>
      <c r="O20" s="12"/>
      <c r="P20" s="12"/>
      <c r="Q20" s="12"/>
      <c r="R20" s="12">
        <v>3</v>
      </c>
      <c r="S20" s="12">
        <v>5</v>
      </c>
      <c r="T20" s="16"/>
      <c r="U20" s="12"/>
      <c r="V20" s="12"/>
      <c r="W20" s="12"/>
      <c r="X20" s="12"/>
      <c r="Y20" s="12">
        <v>3</v>
      </c>
      <c r="Z20" s="12">
        <v>5</v>
      </c>
      <c r="AA20" s="16"/>
      <c r="AB20" s="12"/>
      <c r="AC20" s="12"/>
      <c r="AD20" s="12"/>
      <c r="AE20" s="12"/>
      <c r="AF20" s="12">
        <v>3</v>
      </c>
      <c r="AG20" s="15">
        <v>5</v>
      </c>
      <c r="AH20" s="43">
        <f t="shared" si="0"/>
        <v>32</v>
      </c>
      <c r="AI20" s="220"/>
      <c r="AJ20" s="275"/>
      <c r="AK20" s="70"/>
    </row>
    <row r="21" spans="1:37" ht="18.75" customHeight="1" x14ac:dyDescent="0.15">
      <c r="A21" s="70"/>
      <c r="B21" s="216"/>
      <c r="C21" s="227" t="s">
        <v>120</v>
      </c>
      <c r="D21" s="214" t="s">
        <v>145</v>
      </c>
      <c r="E21" s="40" t="s">
        <v>151</v>
      </c>
      <c r="F21" s="14">
        <v>4</v>
      </c>
      <c r="G21" s="12"/>
      <c r="H21" s="24"/>
      <c r="I21" s="24" t="s">
        <v>41</v>
      </c>
      <c r="J21" s="24">
        <v>8</v>
      </c>
      <c r="K21" s="24">
        <v>8</v>
      </c>
      <c r="L21" s="24">
        <v>4</v>
      </c>
      <c r="M21" s="23">
        <v>4</v>
      </c>
      <c r="N21" s="24"/>
      <c r="O21" s="24"/>
      <c r="P21" s="24">
        <v>8</v>
      </c>
      <c r="Q21" s="24">
        <v>8</v>
      </c>
      <c r="R21" s="24">
        <v>8</v>
      </c>
      <c r="S21" s="24">
        <v>4</v>
      </c>
      <c r="T21" s="23">
        <v>4</v>
      </c>
      <c r="U21" s="24"/>
      <c r="V21" s="24"/>
      <c r="W21" s="24">
        <v>8</v>
      </c>
      <c r="X21" s="24">
        <v>8</v>
      </c>
      <c r="Y21" s="24">
        <v>8</v>
      </c>
      <c r="Z21" s="24">
        <v>4</v>
      </c>
      <c r="AA21" s="23">
        <v>4</v>
      </c>
      <c r="AB21" s="24"/>
      <c r="AC21" s="24"/>
      <c r="AD21" s="24">
        <v>8</v>
      </c>
      <c r="AE21" s="24">
        <v>8</v>
      </c>
      <c r="AF21" s="24">
        <v>8</v>
      </c>
      <c r="AG21" s="27">
        <v>4</v>
      </c>
      <c r="AH21" s="43">
        <f t="shared" si="0"/>
        <v>120</v>
      </c>
      <c r="AI21" s="220">
        <f>IF(C21="A",$AL$39,IF(SUM(AH21+AH22)&lt;$AL$39,SUM(AH21+AH22),$AL$39))</f>
        <v>160</v>
      </c>
      <c r="AJ21" s="275"/>
      <c r="AK21" s="70"/>
    </row>
    <row r="22" spans="1:37" ht="18.75" customHeight="1" x14ac:dyDescent="0.15">
      <c r="A22" s="70"/>
      <c r="B22" s="217"/>
      <c r="C22" s="227"/>
      <c r="D22" s="215"/>
      <c r="E22" s="40" t="s">
        <v>81</v>
      </c>
      <c r="F22" s="14">
        <v>5</v>
      </c>
      <c r="G22" s="12"/>
      <c r="H22" s="12"/>
      <c r="I22" s="12"/>
      <c r="J22" s="12"/>
      <c r="K22" s="12"/>
      <c r="L22" s="12">
        <v>3</v>
      </c>
      <c r="M22" s="16">
        <v>5</v>
      </c>
      <c r="N22" s="12"/>
      <c r="O22" s="12"/>
      <c r="P22" s="12"/>
      <c r="Q22" s="12"/>
      <c r="R22" s="12"/>
      <c r="S22" s="12">
        <v>3</v>
      </c>
      <c r="T22" s="16">
        <v>5</v>
      </c>
      <c r="U22" s="12"/>
      <c r="V22" s="12"/>
      <c r="W22" s="12"/>
      <c r="X22" s="12"/>
      <c r="Y22" s="12"/>
      <c r="Z22" s="12">
        <v>3</v>
      </c>
      <c r="AA22" s="16">
        <v>5</v>
      </c>
      <c r="AB22" s="12"/>
      <c r="AC22" s="12"/>
      <c r="AD22" s="12"/>
      <c r="AE22" s="12"/>
      <c r="AF22" s="12"/>
      <c r="AG22" s="15">
        <v>3</v>
      </c>
      <c r="AH22" s="43">
        <f t="shared" si="0"/>
        <v>32</v>
      </c>
      <c r="AI22" s="220"/>
      <c r="AJ22" s="275"/>
      <c r="AK22" s="70"/>
    </row>
    <row r="23" spans="1:37" ht="18.75" customHeight="1" x14ac:dyDescent="0.15">
      <c r="A23" s="70"/>
      <c r="B23" s="216" t="s">
        <v>27</v>
      </c>
      <c r="C23" s="227" t="s">
        <v>120</v>
      </c>
      <c r="D23" s="214" t="s">
        <v>146</v>
      </c>
      <c r="E23" s="40" t="s">
        <v>79</v>
      </c>
      <c r="F23" s="14">
        <v>4</v>
      </c>
      <c r="G23" s="12">
        <v>4</v>
      </c>
      <c r="H23" s="12"/>
      <c r="I23" s="12"/>
      <c r="J23" s="12">
        <v>8</v>
      </c>
      <c r="K23" s="12">
        <v>8</v>
      </c>
      <c r="L23" s="12">
        <v>8</v>
      </c>
      <c r="M23" s="16">
        <v>4</v>
      </c>
      <c r="N23" s="12">
        <v>4</v>
      </c>
      <c r="O23" s="12"/>
      <c r="P23" s="12"/>
      <c r="Q23" s="12">
        <v>8</v>
      </c>
      <c r="R23" s="12">
        <v>8</v>
      </c>
      <c r="S23" s="12">
        <v>8</v>
      </c>
      <c r="T23" s="16">
        <v>4</v>
      </c>
      <c r="U23" s="12">
        <v>4</v>
      </c>
      <c r="V23" s="12"/>
      <c r="W23" s="12"/>
      <c r="X23" s="12">
        <v>8</v>
      </c>
      <c r="Y23" s="12">
        <v>8</v>
      </c>
      <c r="Z23" s="12">
        <v>8</v>
      </c>
      <c r="AA23" s="16">
        <v>4</v>
      </c>
      <c r="AB23" s="12">
        <v>4</v>
      </c>
      <c r="AC23" s="12"/>
      <c r="AD23" s="12"/>
      <c r="AE23" s="12">
        <v>8</v>
      </c>
      <c r="AF23" s="12">
        <v>8</v>
      </c>
      <c r="AG23" s="15">
        <v>8</v>
      </c>
      <c r="AH23" s="43">
        <f t="shared" si="0"/>
        <v>128</v>
      </c>
      <c r="AI23" s="220">
        <f>IF(C23="A",$AL$39,IF(SUM(AH23+AH24)&lt;$AL$39,SUM(AH23+AH24),$AL$39))</f>
        <v>160</v>
      </c>
      <c r="AJ23" s="275"/>
      <c r="AK23" s="70"/>
    </row>
    <row r="24" spans="1:37" ht="18.75" customHeight="1" x14ac:dyDescent="0.15">
      <c r="A24" s="70"/>
      <c r="B24" s="217"/>
      <c r="C24" s="227"/>
      <c r="D24" s="215"/>
      <c r="E24" s="40" t="s">
        <v>81</v>
      </c>
      <c r="F24" s="14">
        <v>3</v>
      </c>
      <c r="G24" s="12">
        <v>5</v>
      </c>
      <c r="H24" s="12"/>
      <c r="I24" s="12"/>
      <c r="J24" s="12"/>
      <c r="K24" s="12"/>
      <c r="L24" s="12"/>
      <c r="M24" s="16">
        <v>3</v>
      </c>
      <c r="N24" s="12">
        <v>5</v>
      </c>
      <c r="O24" s="12"/>
      <c r="P24" s="12"/>
      <c r="Q24" s="12"/>
      <c r="R24" s="12"/>
      <c r="S24" s="12"/>
      <c r="T24" s="16">
        <v>3</v>
      </c>
      <c r="U24" s="12">
        <v>5</v>
      </c>
      <c r="V24" s="12"/>
      <c r="W24" s="12"/>
      <c r="X24" s="12"/>
      <c r="Y24" s="12"/>
      <c r="Z24" s="12"/>
      <c r="AA24" s="16">
        <v>3</v>
      </c>
      <c r="AB24" s="12">
        <v>5</v>
      </c>
      <c r="AC24" s="12"/>
      <c r="AD24" s="12"/>
      <c r="AE24" s="12"/>
      <c r="AF24" s="12"/>
      <c r="AG24" s="15"/>
      <c r="AH24" s="43">
        <f t="shared" si="0"/>
        <v>32</v>
      </c>
      <c r="AI24" s="220"/>
      <c r="AJ24" s="275"/>
      <c r="AK24" s="70"/>
    </row>
    <row r="25" spans="1:37" ht="18.75" customHeight="1" x14ac:dyDescent="0.15">
      <c r="A25" s="70"/>
      <c r="B25" s="216" t="s">
        <v>27</v>
      </c>
      <c r="C25" s="227" t="s">
        <v>39</v>
      </c>
      <c r="D25" s="214" t="s">
        <v>142</v>
      </c>
      <c r="E25" s="40" t="s">
        <v>79</v>
      </c>
      <c r="F25" s="14"/>
      <c r="G25" s="12">
        <v>4</v>
      </c>
      <c r="H25" s="12">
        <v>4</v>
      </c>
      <c r="I25" s="12"/>
      <c r="J25" s="12"/>
      <c r="K25" s="12"/>
      <c r="L25" s="12">
        <v>8</v>
      </c>
      <c r="M25" s="16">
        <v>8</v>
      </c>
      <c r="N25" s="12">
        <v>4</v>
      </c>
      <c r="O25" s="12">
        <v>4</v>
      </c>
      <c r="P25" s="12"/>
      <c r="Q25" s="12"/>
      <c r="R25" s="12"/>
      <c r="S25" s="12">
        <v>8</v>
      </c>
      <c r="T25" s="16">
        <v>8</v>
      </c>
      <c r="U25" s="12">
        <v>4</v>
      </c>
      <c r="V25" s="12">
        <v>4</v>
      </c>
      <c r="W25" s="12"/>
      <c r="X25" s="12"/>
      <c r="Y25" s="12"/>
      <c r="Z25" s="12">
        <v>8</v>
      </c>
      <c r="AA25" s="16">
        <v>8</v>
      </c>
      <c r="AB25" s="12">
        <v>4</v>
      </c>
      <c r="AC25" s="12">
        <v>4</v>
      </c>
      <c r="AD25" s="12"/>
      <c r="AE25" s="12"/>
      <c r="AF25" s="12">
        <v>8</v>
      </c>
      <c r="AG25" s="15">
        <v>8</v>
      </c>
      <c r="AH25" s="43">
        <f t="shared" si="0"/>
        <v>96</v>
      </c>
      <c r="AI25" s="220">
        <f>IF(C25="A",$AL$39,IF(SUM(AH25+AH26)&lt;$AL$39,SUM(AH25+AH26),$AL$39))</f>
        <v>128</v>
      </c>
      <c r="AJ25" s="275"/>
      <c r="AK25" s="70"/>
    </row>
    <row r="26" spans="1:37" ht="18.75" customHeight="1" x14ac:dyDescent="0.15">
      <c r="A26" s="70"/>
      <c r="B26" s="217"/>
      <c r="C26" s="227"/>
      <c r="D26" s="215"/>
      <c r="E26" s="40" t="s">
        <v>81</v>
      </c>
      <c r="F26" s="14"/>
      <c r="G26" s="12">
        <v>3</v>
      </c>
      <c r="H26" s="12">
        <v>5</v>
      </c>
      <c r="I26" s="12"/>
      <c r="J26" s="12"/>
      <c r="K26" s="12"/>
      <c r="L26" s="12"/>
      <c r="M26" s="16"/>
      <c r="N26" s="12">
        <v>3</v>
      </c>
      <c r="O26" s="12">
        <v>5</v>
      </c>
      <c r="P26" s="12"/>
      <c r="Q26" s="12"/>
      <c r="R26" s="12"/>
      <c r="S26" s="12"/>
      <c r="T26" s="16"/>
      <c r="U26" s="12">
        <v>3</v>
      </c>
      <c r="V26" s="12">
        <v>5</v>
      </c>
      <c r="W26" s="12"/>
      <c r="X26" s="12"/>
      <c r="Y26" s="12"/>
      <c r="Z26" s="12"/>
      <c r="AA26" s="16"/>
      <c r="AB26" s="12">
        <v>3</v>
      </c>
      <c r="AC26" s="12">
        <v>5</v>
      </c>
      <c r="AD26" s="12"/>
      <c r="AE26" s="12"/>
      <c r="AF26" s="12"/>
      <c r="AG26" s="15"/>
      <c r="AH26" s="43">
        <f t="shared" si="0"/>
        <v>32</v>
      </c>
      <c r="AI26" s="220"/>
      <c r="AJ26" s="275"/>
      <c r="AK26" s="70"/>
    </row>
    <row r="27" spans="1:37" ht="18.75" customHeight="1" x14ac:dyDescent="0.15">
      <c r="A27" s="70"/>
      <c r="B27" s="216" t="s">
        <v>27</v>
      </c>
      <c r="C27" s="227" t="s">
        <v>39</v>
      </c>
      <c r="D27" s="214" t="s">
        <v>143</v>
      </c>
      <c r="E27" s="40" t="s">
        <v>79</v>
      </c>
      <c r="F27" s="14">
        <v>6</v>
      </c>
      <c r="G27" s="12">
        <v>6</v>
      </c>
      <c r="H27" s="12"/>
      <c r="I27" s="12"/>
      <c r="J27" s="12"/>
      <c r="K27" s="12">
        <v>6</v>
      </c>
      <c r="L27" s="12">
        <v>6</v>
      </c>
      <c r="M27" s="16">
        <v>6</v>
      </c>
      <c r="N27" s="12">
        <v>6</v>
      </c>
      <c r="O27" s="12"/>
      <c r="P27" s="12">
        <v>6</v>
      </c>
      <c r="Q27" s="12"/>
      <c r="R27" s="12"/>
      <c r="S27" s="12"/>
      <c r="T27" s="16">
        <v>6</v>
      </c>
      <c r="U27" s="12">
        <v>6</v>
      </c>
      <c r="V27" s="12"/>
      <c r="W27" s="12"/>
      <c r="X27" s="12"/>
      <c r="Y27" s="12"/>
      <c r="Z27" s="12"/>
      <c r="AA27" s="16">
        <v>6</v>
      </c>
      <c r="AB27" s="12">
        <v>6</v>
      </c>
      <c r="AC27" s="12"/>
      <c r="AD27" s="12"/>
      <c r="AE27" s="12"/>
      <c r="AF27" s="12"/>
      <c r="AG27" s="15">
        <v>6</v>
      </c>
      <c r="AH27" s="43">
        <f t="shared" si="0"/>
        <v>72</v>
      </c>
      <c r="AI27" s="220">
        <f>IF(C27="A",$AL$39,IF(SUM(AH27+AH28)&lt;$AL$39,SUM(AH27+AH28),$AL$39))</f>
        <v>72</v>
      </c>
      <c r="AJ27" s="275"/>
      <c r="AK27" s="70"/>
    </row>
    <row r="28" spans="1:37" ht="18.75" customHeight="1" x14ac:dyDescent="0.15">
      <c r="A28" s="70"/>
      <c r="B28" s="217"/>
      <c r="C28" s="227"/>
      <c r="D28" s="215"/>
      <c r="E28" s="40" t="s">
        <v>81</v>
      </c>
      <c r="F28" s="14"/>
      <c r="G28" s="12"/>
      <c r="H28" s="12"/>
      <c r="I28" s="12"/>
      <c r="J28" s="12"/>
      <c r="K28" s="12"/>
      <c r="L28" s="12"/>
      <c r="M28" s="16"/>
      <c r="N28" s="12"/>
      <c r="O28" s="12"/>
      <c r="P28" s="12"/>
      <c r="Q28" s="12"/>
      <c r="R28" s="12"/>
      <c r="S28" s="12"/>
      <c r="T28" s="16"/>
      <c r="U28" s="12"/>
      <c r="V28" s="12"/>
      <c r="W28" s="12"/>
      <c r="X28" s="12"/>
      <c r="Y28" s="12"/>
      <c r="Z28" s="12"/>
      <c r="AA28" s="16"/>
      <c r="AB28" s="12"/>
      <c r="AC28" s="12"/>
      <c r="AD28" s="12"/>
      <c r="AE28" s="12"/>
      <c r="AF28" s="12"/>
      <c r="AG28" s="15"/>
      <c r="AH28" s="43">
        <f t="shared" si="0"/>
        <v>0</v>
      </c>
      <c r="AI28" s="220"/>
      <c r="AJ28" s="275"/>
      <c r="AK28" s="70"/>
    </row>
    <row r="29" spans="1:37" ht="18.75" customHeight="1" x14ac:dyDescent="0.15">
      <c r="A29" s="70"/>
      <c r="B29" s="216" t="s">
        <v>27</v>
      </c>
      <c r="C29" s="227" t="s">
        <v>39</v>
      </c>
      <c r="D29" s="214" t="s">
        <v>144</v>
      </c>
      <c r="E29" s="40" t="s">
        <v>79</v>
      </c>
      <c r="F29" s="26"/>
      <c r="G29" s="25"/>
      <c r="H29" s="12">
        <v>4</v>
      </c>
      <c r="I29" s="12">
        <v>4</v>
      </c>
      <c r="J29" s="25"/>
      <c r="K29" s="25"/>
      <c r="L29" s="25"/>
      <c r="M29" s="28"/>
      <c r="N29" s="25"/>
      <c r="O29" s="12">
        <v>4</v>
      </c>
      <c r="P29" s="12">
        <v>4</v>
      </c>
      <c r="Q29" s="25"/>
      <c r="R29" s="25"/>
      <c r="S29" s="25"/>
      <c r="T29" s="28"/>
      <c r="U29" s="25"/>
      <c r="V29" s="12">
        <v>4</v>
      </c>
      <c r="W29" s="12">
        <v>4</v>
      </c>
      <c r="X29" s="25"/>
      <c r="Y29" s="25"/>
      <c r="Z29" s="25"/>
      <c r="AA29" s="28"/>
      <c r="AB29" s="25"/>
      <c r="AC29" s="25">
        <v>4</v>
      </c>
      <c r="AD29" s="25">
        <v>4</v>
      </c>
      <c r="AE29" s="25"/>
      <c r="AF29" s="25"/>
      <c r="AG29" s="29"/>
      <c r="AH29" s="43">
        <f t="shared" si="0"/>
        <v>32</v>
      </c>
      <c r="AI29" s="220">
        <f>IF(C29="A",$AL$39,IF(SUM(AH29+AH30)&lt;$AL$39,SUM(AH29+AH30),$AL$39))</f>
        <v>64</v>
      </c>
      <c r="AJ29" s="275"/>
      <c r="AK29" s="70"/>
    </row>
    <row r="30" spans="1:37" ht="18.75" customHeight="1" x14ac:dyDescent="0.15">
      <c r="A30" s="70"/>
      <c r="B30" s="217"/>
      <c r="C30" s="227"/>
      <c r="D30" s="215"/>
      <c r="E30" s="40" t="s">
        <v>81</v>
      </c>
      <c r="F30" s="14"/>
      <c r="G30" s="12"/>
      <c r="H30" s="12">
        <v>3</v>
      </c>
      <c r="I30" s="12">
        <v>5</v>
      </c>
      <c r="J30" s="12"/>
      <c r="K30" s="12"/>
      <c r="L30" s="12"/>
      <c r="M30" s="16"/>
      <c r="N30" s="12"/>
      <c r="O30" s="12">
        <v>3</v>
      </c>
      <c r="P30" s="12">
        <v>5</v>
      </c>
      <c r="Q30" s="12"/>
      <c r="R30" s="12"/>
      <c r="S30" s="12"/>
      <c r="T30" s="16"/>
      <c r="U30" s="12"/>
      <c r="V30" s="12">
        <v>3</v>
      </c>
      <c r="W30" s="12">
        <v>5</v>
      </c>
      <c r="X30" s="12"/>
      <c r="Y30" s="12"/>
      <c r="Z30" s="12"/>
      <c r="AA30" s="16"/>
      <c r="AB30" s="12"/>
      <c r="AC30" s="12">
        <v>3</v>
      </c>
      <c r="AD30" s="12">
        <v>5</v>
      </c>
      <c r="AE30" s="12"/>
      <c r="AF30" s="12"/>
      <c r="AG30" s="15"/>
      <c r="AH30" s="43">
        <f t="shared" si="0"/>
        <v>32</v>
      </c>
      <c r="AI30" s="220"/>
      <c r="AJ30" s="275"/>
      <c r="AK30" s="70"/>
    </row>
    <row r="31" spans="1:37" ht="18.75" customHeight="1" x14ac:dyDescent="0.15">
      <c r="A31" s="70"/>
      <c r="B31" s="216"/>
      <c r="C31" s="227"/>
      <c r="D31" s="214"/>
      <c r="E31" s="40" t="s">
        <v>79</v>
      </c>
      <c r="F31" s="14"/>
      <c r="G31" s="12"/>
      <c r="H31" s="12"/>
      <c r="I31" s="12"/>
      <c r="J31" s="12"/>
      <c r="K31" s="12"/>
      <c r="L31" s="12"/>
      <c r="M31" s="16"/>
      <c r="N31" s="12"/>
      <c r="O31" s="12"/>
      <c r="P31" s="12"/>
      <c r="Q31" s="12"/>
      <c r="R31" s="12"/>
      <c r="S31" s="12"/>
      <c r="T31" s="16"/>
      <c r="U31" s="12"/>
      <c r="V31" s="12"/>
      <c r="W31" s="12"/>
      <c r="X31" s="12"/>
      <c r="Y31" s="12"/>
      <c r="Z31" s="12"/>
      <c r="AA31" s="16"/>
      <c r="AB31" s="12"/>
      <c r="AC31" s="12"/>
      <c r="AD31" s="12"/>
      <c r="AE31" s="12"/>
      <c r="AF31" s="12"/>
      <c r="AG31" s="15"/>
      <c r="AH31" s="43">
        <f t="shared" si="0"/>
        <v>0</v>
      </c>
      <c r="AI31" s="220">
        <f>IF(C31="A",$AL$39,IF(SUM(AH31+AH32)&lt;$AL$39,SUM(AH31+AH32),$AL$39))</f>
        <v>0</v>
      </c>
      <c r="AJ31" s="275"/>
      <c r="AK31" s="70"/>
    </row>
    <row r="32" spans="1:37" ht="18.75" customHeight="1" thickBot="1" x14ac:dyDescent="0.2">
      <c r="A32" s="70"/>
      <c r="B32" s="263"/>
      <c r="C32" s="233"/>
      <c r="D32" s="226"/>
      <c r="E32" s="41" t="s">
        <v>81</v>
      </c>
      <c r="F32" s="30"/>
      <c r="G32" s="31"/>
      <c r="H32" s="31"/>
      <c r="I32" s="31"/>
      <c r="J32" s="31"/>
      <c r="K32" s="31"/>
      <c r="L32" s="31"/>
      <c r="M32" s="32"/>
      <c r="N32" s="31"/>
      <c r="O32" s="31"/>
      <c r="P32" s="31"/>
      <c r="Q32" s="31"/>
      <c r="R32" s="31"/>
      <c r="S32" s="31"/>
      <c r="T32" s="32"/>
      <c r="U32" s="31"/>
      <c r="V32" s="31"/>
      <c r="W32" s="31"/>
      <c r="X32" s="31"/>
      <c r="Y32" s="31"/>
      <c r="Z32" s="31"/>
      <c r="AA32" s="32"/>
      <c r="AB32" s="31"/>
      <c r="AC32" s="31"/>
      <c r="AD32" s="31"/>
      <c r="AE32" s="31"/>
      <c r="AF32" s="31"/>
      <c r="AG32" s="33"/>
      <c r="AH32" s="44">
        <f t="shared" si="0"/>
        <v>0</v>
      </c>
      <c r="AI32" s="247"/>
      <c r="AJ32" s="275"/>
      <c r="AK32" s="70"/>
    </row>
    <row r="33" spans="1:38" s="80" customFormat="1" ht="18" customHeight="1" thickBot="1" x14ac:dyDescent="0.2">
      <c r="A33" s="79"/>
      <c r="B33" s="211" t="s">
        <v>110</v>
      </c>
      <c r="C33" s="212"/>
      <c r="D33" s="212"/>
      <c r="E33" s="213"/>
      <c r="F33" s="158">
        <f t="shared" ref="F33:AG33" si="1">SUM(F15:F32)</f>
        <v>34</v>
      </c>
      <c r="G33" s="159">
        <f t="shared" si="1"/>
        <v>34</v>
      </c>
      <c r="H33" s="159">
        <f t="shared" si="1"/>
        <v>36</v>
      </c>
      <c r="I33" s="159">
        <f t="shared" si="1"/>
        <v>32</v>
      </c>
      <c r="J33" s="159">
        <f t="shared" si="1"/>
        <v>40</v>
      </c>
      <c r="K33" s="159">
        <f t="shared" si="1"/>
        <v>38</v>
      </c>
      <c r="L33" s="160">
        <f t="shared" si="1"/>
        <v>38</v>
      </c>
      <c r="M33" s="161">
        <f t="shared" si="1"/>
        <v>34</v>
      </c>
      <c r="N33" s="159">
        <f t="shared" si="1"/>
        <v>34</v>
      </c>
      <c r="O33" s="159">
        <f t="shared" si="1"/>
        <v>36</v>
      </c>
      <c r="P33" s="159">
        <f t="shared" si="1"/>
        <v>38</v>
      </c>
      <c r="Q33" s="159">
        <f t="shared" si="1"/>
        <v>32</v>
      </c>
      <c r="R33" s="159">
        <f t="shared" si="1"/>
        <v>32</v>
      </c>
      <c r="S33" s="160">
        <f t="shared" si="1"/>
        <v>40</v>
      </c>
      <c r="T33" s="161">
        <f t="shared" si="1"/>
        <v>34</v>
      </c>
      <c r="U33" s="159">
        <f t="shared" si="1"/>
        <v>34</v>
      </c>
      <c r="V33" s="159">
        <f t="shared" si="1"/>
        <v>36</v>
      </c>
      <c r="W33" s="159">
        <f t="shared" si="1"/>
        <v>40</v>
      </c>
      <c r="X33" s="159">
        <f t="shared" si="1"/>
        <v>40</v>
      </c>
      <c r="Y33" s="159">
        <f t="shared" si="1"/>
        <v>32</v>
      </c>
      <c r="Z33" s="160">
        <f t="shared" si="1"/>
        <v>32</v>
      </c>
      <c r="AA33" s="161">
        <f t="shared" si="1"/>
        <v>34</v>
      </c>
      <c r="AB33" s="159">
        <f t="shared" si="1"/>
        <v>34</v>
      </c>
      <c r="AC33" s="159">
        <f t="shared" si="1"/>
        <v>36</v>
      </c>
      <c r="AD33" s="159">
        <f t="shared" si="1"/>
        <v>40</v>
      </c>
      <c r="AE33" s="159">
        <f t="shared" si="1"/>
        <v>40</v>
      </c>
      <c r="AF33" s="159">
        <f t="shared" si="1"/>
        <v>40</v>
      </c>
      <c r="AG33" s="160">
        <f t="shared" si="1"/>
        <v>38</v>
      </c>
      <c r="AH33" s="45" t="s">
        <v>28</v>
      </c>
      <c r="AI33" s="206">
        <f>SUM(AI15:AI32)</f>
        <v>1024</v>
      </c>
      <c r="AJ33" s="276"/>
      <c r="AK33" s="79"/>
    </row>
    <row r="34" spans="1:38" s="82" customFormat="1" ht="20.100000000000001" customHeight="1" x14ac:dyDescent="0.15">
      <c r="A34" s="81"/>
      <c r="B34" s="244" t="s">
        <v>29</v>
      </c>
      <c r="C34" s="245"/>
      <c r="D34" s="245"/>
      <c r="E34" s="246"/>
      <c r="F34" s="162">
        <f t="shared" ref="F34:AG34" si="2">SUM(F15,F17,F19,F21,F23,F25,F27,F29,F31)</f>
        <v>26</v>
      </c>
      <c r="G34" s="163">
        <f t="shared" si="2"/>
        <v>26</v>
      </c>
      <c r="H34" s="163">
        <f t="shared" si="2"/>
        <v>28</v>
      </c>
      <c r="I34" s="163">
        <f t="shared" si="2"/>
        <v>24</v>
      </c>
      <c r="J34" s="163">
        <f t="shared" si="2"/>
        <v>32</v>
      </c>
      <c r="K34" s="163">
        <f t="shared" si="2"/>
        <v>30</v>
      </c>
      <c r="L34" s="164">
        <f t="shared" si="2"/>
        <v>30</v>
      </c>
      <c r="M34" s="165">
        <f t="shared" si="2"/>
        <v>26</v>
      </c>
      <c r="N34" s="163">
        <f t="shared" si="2"/>
        <v>26</v>
      </c>
      <c r="O34" s="163">
        <f t="shared" si="2"/>
        <v>28</v>
      </c>
      <c r="P34" s="163">
        <f t="shared" si="2"/>
        <v>30</v>
      </c>
      <c r="Q34" s="163">
        <f t="shared" si="2"/>
        <v>24</v>
      </c>
      <c r="R34" s="163">
        <f t="shared" si="2"/>
        <v>24</v>
      </c>
      <c r="S34" s="166">
        <f t="shared" si="2"/>
        <v>32</v>
      </c>
      <c r="T34" s="165">
        <f t="shared" si="2"/>
        <v>26</v>
      </c>
      <c r="U34" s="163">
        <f t="shared" si="2"/>
        <v>26</v>
      </c>
      <c r="V34" s="163">
        <f t="shared" si="2"/>
        <v>28</v>
      </c>
      <c r="W34" s="163">
        <f t="shared" si="2"/>
        <v>32</v>
      </c>
      <c r="X34" s="163">
        <f t="shared" si="2"/>
        <v>32</v>
      </c>
      <c r="Y34" s="163">
        <f t="shared" si="2"/>
        <v>24</v>
      </c>
      <c r="Z34" s="166">
        <f t="shared" si="2"/>
        <v>24</v>
      </c>
      <c r="AA34" s="167">
        <f t="shared" si="2"/>
        <v>26</v>
      </c>
      <c r="AB34" s="163">
        <f t="shared" si="2"/>
        <v>26</v>
      </c>
      <c r="AC34" s="163">
        <f t="shared" si="2"/>
        <v>28</v>
      </c>
      <c r="AD34" s="163">
        <f t="shared" si="2"/>
        <v>32</v>
      </c>
      <c r="AE34" s="163">
        <f t="shared" si="2"/>
        <v>32</v>
      </c>
      <c r="AF34" s="163">
        <f t="shared" si="2"/>
        <v>32</v>
      </c>
      <c r="AG34" s="168">
        <f t="shared" si="2"/>
        <v>30</v>
      </c>
      <c r="AH34" s="46">
        <f>SUM(F34:AG34)</f>
        <v>784</v>
      </c>
      <c r="AI34" s="133" t="s">
        <v>152</v>
      </c>
      <c r="AJ34" s="141" t="s">
        <v>30</v>
      </c>
      <c r="AK34" s="81"/>
    </row>
    <row r="35" spans="1:38" s="82" customFormat="1" ht="20.100000000000001" customHeight="1" x14ac:dyDescent="0.15">
      <c r="A35" s="81"/>
      <c r="B35" s="228" t="s">
        <v>31</v>
      </c>
      <c r="C35" s="229"/>
      <c r="D35" s="229"/>
      <c r="E35" s="230"/>
      <c r="F35" s="169">
        <f t="shared" ref="F35:AG35" si="3">F34/$AL$41</f>
        <v>3.25</v>
      </c>
      <c r="G35" s="170">
        <f t="shared" si="3"/>
        <v>3.25</v>
      </c>
      <c r="H35" s="170">
        <f t="shared" si="3"/>
        <v>3.5</v>
      </c>
      <c r="I35" s="170">
        <f t="shared" si="3"/>
        <v>3</v>
      </c>
      <c r="J35" s="170">
        <f t="shared" si="3"/>
        <v>4</v>
      </c>
      <c r="K35" s="170">
        <f t="shared" si="3"/>
        <v>3.75</v>
      </c>
      <c r="L35" s="171">
        <f t="shared" si="3"/>
        <v>3.75</v>
      </c>
      <c r="M35" s="172">
        <f t="shared" si="3"/>
        <v>3.25</v>
      </c>
      <c r="N35" s="170">
        <f t="shared" si="3"/>
        <v>3.25</v>
      </c>
      <c r="O35" s="170">
        <f t="shared" si="3"/>
        <v>3.5</v>
      </c>
      <c r="P35" s="170">
        <f t="shared" si="3"/>
        <v>3.75</v>
      </c>
      <c r="Q35" s="170">
        <f t="shared" si="3"/>
        <v>3</v>
      </c>
      <c r="R35" s="170">
        <f t="shared" si="3"/>
        <v>3</v>
      </c>
      <c r="S35" s="173">
        <f t="shared" si="3"/>
        <v>4</v>
      </c>
      <c r="T35" s="172">
        <f t="shared" si="3"/>
        <v>3.25</v>
      </c>
      <c r="U35" s="170">
        <f t="shared" si="3"/>
        <v>3.25</v>
      </c>
      <c r="V35" s="170">
        <f t="shared" si="3"/>
        <v>3.5</v>
      </c>
      <c r="W35" s="170">
        <f t="shared" si="3"/>
        <v>4</v>
      </c>
      <c r="X35" s="170">
        <f t="shared" si="3"/>
        <v>4</v>
      </c>
      <c r="Y35" s="170">
        <f t="shared" si="3"/>
        <v>3</v>
      </c>
      <c r="Z35" s="173">
        <f t="shared" si="3"/>
        <v>3</v>
      </c>
      <c r="AA35" s="174">
        <f t="shared" si="3"/>
        <v>3.25</v>
      </c>
      <c r="AB35" s="170">
        <f t="shared" si="3"/>
        <v>3.25</v>
      </c>
      <c r="AC35" s="170">
        <f t="shared" si="3"/>
        <v>3.5</v>
      </c>
      <c r="AD35" s="170">
        <f t="shared" si="3"/>
        <v>4</v>
      </c>
      <c r="AE35" s="170">
        <f t="shared" si="3"/>
        <v>4</v>
      </c>
      <c r="AF35" s="170">
        <f t="shared" si="3"/>
        <v>4</v>
      </c>
      <c r="AG35" s="175">
        <f t="shared" si="3"/>
        <v>3.75</v>
      </c>
      <c r="AH35" s="48" t="s">
        <v>30</v>
      </c>
      <c r="AI35" s="134" t="s">
        <v>152</v>
      </c>
      <c r="AJ35" s="134">
        <f>ROUNDDOWN(AH34/AL39,1)</f>
        <v>4.9000000000000004</v>
      </c>
      <c r="AK35" s="81"/>
    </row>
    <row r="36" spans="1:38" s="82" customFormat="1" ht="20.100000000000001" customHeight="1" x14ac:dyDescent="0.15">
      <c r="A36" s="81"/>
      <c r="B36" s="223" t="s">
        <v>90</v>
      </c>
      <c r="C36" s="224"/>
      <c r="D36" s="224"/>
      <c r="E36" s="225"/>
      <c r="F36" s="176">
        <f t="shared" ref="F36:AG36" si="4">$AL$41*ROUNDUP($C$5/3,0)</f>
        <v>24</v>
      </c>
      <c r="G36" s="177">
        <f t="shared" si="4"/>
        <v>24</v>
      </c>
      <c r="H36" s="177">
        <f t="shared" si="4"/>
        <v>24</v>
      </c>
      <c r="I36" s="177">
        <f t="shared" si="4"/>
        <v>24</v>
      </c>
      <c r="J36" s="177">
        <f t="shared" si="4"/>
        <v>24</v>
      </c>
      <c r="K36" s="177">
        <f t="shared" si="4"/>
        <v>24</v>
      </c>
      <c r="L36" s="178">
        <f t="shared" si="4"/>
        <v>24</v>
      </c>
      <c r="M36" s="179">
        <f t="shared" si="4"/>
        <v>24</v>
      </c>
      <c r="N36" s="177">
        <f t="shared" si="4"/>
        <v>24</v>
      </c>
      <c r="O36" s="177">
        <f t="shared" si="4"/>
        <v>24</v>
      </c>
      <c r="P36" s="177">
        <f t="shared" si="4"/>
        <v>24</v>
      </c>
      <c r="Q36" s="177">
        <f t="shared" si="4"/>
        <v>24</v>
      </c>
      <c r="R36" s="177">
        <f t="shared" si="4"/>
        <v>24</v>
      </c>
      <c r="S36" s="178">
        <f t="shared" si="4"/>
        <v>24</v>
      </c>
      <c r="T36" s="179">
        <f t="shared" si="4"/>
        <v>24</v>
      </c>
      <c r="U36" s="177">
        <f t="shared" si="4"/>
        <v>24</v>
      </c>
      <c r="V36" s="177">
        <f t="shared" si="4"/>
        <v>24</v>
      </c>
      <c r="W36" s="177">
        <f t="shared" si="4"/>
        <v>24</v>
      </c>
      <c r="X36" s="177">
        <f t="shared" si="4"/>
        <v>24</v>
      </c>
      <c r="Y36" s="177">
        <f t="shared" si="4"/>
        <v>24</v>
      </c>
      <c r="Z36" s="178">
        <f t="shared" si="4"/>
        <v>24</v>
      </c>
      <c r="AA36" s="179">
        <f t="shared" si="4"/>
        <v>24</v>
      </c>
      <c r="AB36" s="177">
        <f t="shared" si="4"/>
        <v>24</v>
      </c>
      <c r="AC36" s="177">
        <f t="shared" si="4"/>
        <v>24</v>
      </c>
      <c r="AD36" s="177">
        <f t="shared" si="4"/>
        <v>24</v>
      </c>
      <c r="AE36" s="177">
        <f t="shared" si="4"/>
        <v>24</v>
      </c>
      <c r="AF36" s="177">
        <f t="shared" si="4"/>
        <v>24</v>
      </c>
      <c r="AG36" s="180">
        <f t="shared" si="4"/>
        <v>24</v>
      </c>
      <c r="AH36" s="135">
        <f>SUM(F36:AG36)</f>
        <v>672</v>
      </c>
      <c r="AI36" s="133" t="s">
        <v>152</v>
      </c>
      <c r="AJ36" s="47" t="s">
        <v>104</v>
      </c>
      <c r="AK36" s="81"/>
    </row>
    <row r="37" spans="1:38" s="82" customFormat="1" ht="20.100000000000001" customHeight="1" thickBot="1" x14ac:dyDescent="0.2">
      <c r="A37" s="81"/>
      <c r="B37" s="231" t="s">
        <v>33</v>
      </c>
      <c r="C37" s="232"/>
      <c r="D37" s="232"/>
      <c r="E37" s="232"/>
      <c r="F37" s="181">
        <f>F36/$AL$41</f>
        <v>3</v>
      </c>
      <c r="G37" s="182">
        <f t="shared" ref="G37:AG37" si="5">G36/$AL$41</f>
        <v>3</v>
      </c>
      <c r="H37" s="182">
        <f t="shared" si="5"/>
        <v>3</v>
      </c>
      <c r="I37" s="182">
        <f t="shared" si="5"/>
        <v>3</v>
      </c>
      <c r="J37" s="182">
        <f t="shared" si="5"/>
        <v>3</v>
      </c>
      <c r="K37" s="182">
        <f t="shared" si="5"/>
        <v>3</v>
      </c>
      <c r="L37" s="183">
        <f t="shared" si="5"/>
        <v>3</v>
      </c>
      <c r="M37" s="184">
        <f t="shared" si="5"/>
        <v>3</v>
      </c>
      <c r="N37" s="182">
        <f t="shared" si="5"/>
        <v>3</v>
      </c>
      <c r="O37" s="182">
        <f t="shared" si="5"/>
        <v>3</v>
      </c>
      <c r="P37" s="182">
        <f t="shared" si="5"/>
        <v>3</v>
      </c>
      <c r="Q37" s="182">
        <f t="shared" si="5"/>
        <v>3</v>
      </c>
      <c r="R37" s="182">
        <f t="shared" si="5"/>
        <v>3</v>
      </c>
      <c r="S37" s="185">
        <f t="shared" si="5"/>
        <v>3</v>
      </c>
      <c r="T37" s="184">
        <f t="shared" si="5"/>
        <v>3</v>
      </c>
      <c r="U37" s="182">
        <f t="shared" si="5"/>
        <v>3</v>
      </c>
      <c r="V37" s="182">
        <f t="shared" si="5"/>
        <v>3</v>
      </c>
      <c r="W37" s="182">
        <f t="shared" si="5"/>
        <v>3</v>
      </c>
      <c r="X37" s="182">
        <f t="shared" si="5"/>
        <v>3</v>
      </c>
      <c r="Y37" s="182">
        <f t="shared" si="5"/>
        <v>3</v>
      </c>
      <c r="Z37" s="185">
        <f t="shared" si="5"/>
        <v>3</v>
      </c>
      <c r="AA37" s="186">
        <f t="shared" si="5"/>
        <v>3</v>
      </c>
      <c r="AB37" s="182">
        <f t="shared" si="5"/>
        <v>3</v>
      </c>
      <c r="AC37" s="182">
        <f t="shared" si="5"/>
        <v>3</v>
      </c>
      <c r="AD37" s="182">
        <f t="shared" si="5"/>
        <v>3</v>
      </c>
      <c r="AE37" s="182">
        <f t="shared" si="5"/>
        <v>3</v>
      </c>
      <c r="AF37" s="182">
        <f t="shared" si="5"/>
        <v>3</v>
      </c>
      <c r="AG37" s="187">
        <f t="shared" si="5"/>
        <v>3</v>
      </c>
      <c r="AH37" s="49" t="s">
        <v>32</v>
      </c>
      <c r="AI37" s="136" t="s">
        <v>152</v>
      </c>
      <c r="AJ37" s="50" t="s">
        <v>32</v>
      </c>
      <c r="AK37" s="81"/>
    </row>
    <row r="38" spans="1:38" ht="17.25" customHeight="1" thickBot="1" x14ac:dyDescent="0.2">
      <c r="A38" s="70"/>
      <c r="B38" s="83"/>
      <c r="C38" s="84"/>
      <c r="D38" s="85"/>
      <c r="E38" s="85"/>
      <c r="F38" s="86" t="str">
        <f t="shared" ref="F38:AG38" si="6">IF(F35&gt;=F37,"○","×")</f>
        <v>○</v>
      </c>
      <c r="G38" s="86" t="str">
        <f t="shared" si="6"/>
        <v>○</v>
      </c>
      <c r="H38" s="86" t="str">
        <f t="shared" si="6"/>
        <v>○</v>
      </c>
      <c r="I38" s="86" t="str">
        <f t="shared" si="6"/>
        <v>○</v>
      </c>
      <c r="J38" s="86" t="str">
        <f t="shared" si="6"/>
        <v>○</v>
      </c>
      <c r="K38" s="86" t="str">
        <f t="shared" si="6"/>
        <v>○</v>
      </c>
      <c r="L38" s="86" t="str">
        <f t="shared" si="6"/>
        <v>○</v>
      </c>
      <c r="M38" s="86" t="str">
        <f t="shared" si="6"/>
        <v>○</v>
      </c>
      <c r="N38" s="86" t="str">
        <f t="shared" si="6"/>
        <v>○</v>
      </c>
      <c r="O38" s="86" t="str">
        <f t="shared" si="6"/>
        <v>○</v>
      </c>
      <c r="P38" s="86" t="str">
        <f t="shared" si="6"/>
        <v>○</v>
      </c>
      <c r="Q38" s="86" t="str">
        <f t="shared" si="6"/>
        <v>○</v>
      </c>
      <c r="R38" s="86" t="str">
        <f t="shared" si="6"/>
        <v>○</v>
      </c>
      <c r="S38" s="86" t="str">
        <f t="shared" si="6"/>
        <v>○</v>
      </c>
      <c r="T38" s="86" t="str">
        <f t="shared" si="6"/>
        <v>○</v>
      </c>
      <c r="U38" s="86" t="str">
        <f t="shared" si="6"/>
        <v>○</v>
      </c>
      <c r="V38" s="86" t="str">
        <f t="shared" si="6"/>
        <v>○</v>
      </c>
      <c r="W38" s="86" t="str">
        <f t="shared" si="6"/>
        <v>○</v>
      </c>
      <c r="X38" s="86" t="str">
        <f t="shared" si="6"/>
        <v>○</v>
      </c>
      <c r="Y38" s="86" t="str">
        <f t="shared" si="6"/>
        <v>○</v>
      </c>
      <c r="Z38" s="86" t="str">
        <f t="shared" si="6"/>
        <v>○</v>
      </c>
      <c r="AA38" s="86" t="str">
        <f t="shared" si="6"/>
        <v>○</v>
      </c>
      <c r="AB38" s="86" t="str">
        <f t="shared" si="6"/>
        <v>○</v>
      </c>
      <c r="AC38" s="86" t="str">
        <f t="shared" si="6"/>
        <v>○</v>
      </c>
      <c r="AD38" s="86" t="str">
        <f t="shared" si="6"/>
        <v>○</v>
      </c>
      <c r="AE38" s="86" t="str">
        <f t="shared" si="6"/>
        <v>○</v>
      </c>
      <c r="AF38" s="86" t="str">
        <f t="shared" si="6"/>
        <v>○</v>
      </c>
      <c r="AG38" s="86" t="str">
        <f t="shared" si="6"/>
        <v>○</v>
      </c>
      <c r="AH38" s="88"/>
      <c r="AI38" s="88"/>
      <c r="AJ38" s="88"/>
      <c r="AK38" s="70"/>
    </row>
    <row r="39" spans="1:38" s="91" customFormat="1" ht="27.95" customHeight="1" thickBot="1" x14ac:dyDescent="0.2">
      <c r="A39" s="87"/>
      <c r="B39" s="89" t="s">
        <v>42</v>
      </c>
      <c r="C39" s="96"/>
      <c r="D39" s="96"/>
      <c r="E39" s="96"/>
      <c r="F39" s="96"/>
      <c r="G39" s="96"/>
      <c r="H39" s="96"/>
      <c r="I39" s="96"/>
      <c r="J39" s="96"/>
      <c r="K39" s="96"/>
      <c r="L39" s="96"/>
      <c r="M39" s="96"/>
      <c r="N39" s="96"/>
      <c r="O39" s="96"/>
      <c r="P39" s="96"/>
      <c r="Q39" s="92" t="s">
        <v>117</v>
      </c>
      <c r="R39" s="266">
        <v>40</v>
      </c>
      <c r="S39" s="267"/>
      <c r="T39" s="264" t="s">
        <v>88</v>
      </c>
      <c r="U39" s="265"/>
      <c r="V39" s="221" t="s">
        <v>34</v>
      </c>
      <c r="W39" s="222"/>
      <c r="X39" s="92" t="s">
        <v>89</v>
      </c>
      <c r="Y39" s="94" t="s">
        <v>112</v>
      </c>
      <c r="Z39" s="94"/>
      <c r="AA39" s="87"/>
      <c r="AB39" s="87"/>
      <c r="AF39" s="87"/>
      <c r="AG39" s="87"/>
      <c r="AH39" s="95"/>
      <c r="AI39" s="95"/>
      <c r="AJ39" s="95"/>
      <c r="AK39" s="87"/>
      <c r="AL39" s="91">
        <f>(R39*60+V39)/60*4</f>
        <v>160</v>
      </c>
    </row>
    <row r="40" spans="1:38" s="91" customFormat="1" ht="27.95" customHeight="1" thickBot="1" x14ac:dyDescent="0.2">
      <c r="A40" s="87"/>
      <c r="B40" s="93" t="s">
        <v>45</v>
      </c>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F40" s="93"/>
      <c r="AG40" s="93"/>
      <c r="AH40" s="93"/>
      <c r="AI40" s="93"/>
      <c r="AJ40" s="93"/>
      <c r="AK40" s="87"/>
    </row>
    <row r="41" spans="1:38" s="91" customFormat="1" ht="30" customHeight="1" thickBot="1" x14ac:dyDescent="0.2">
      <c r="A41" s="87"/>
      <c r="B41" s="89" t="s">
        <v>43</v>
      </c>
      <c r="C41" s="98"/>
      <c r="D41" s="98"/>
      <c r="E41" s="98"/>
      <c r="F41" s="98"/>
      <c r="G41" s="98"/>
      <c r="H41" s="99"/>
      <c r="I41" s="98"/>
      <c r="J41" s="98"/>
      <c r="K41" s="98"/>
      <c r="L41" s="98"/>
      <c r="M41" s="98"/>
      <c r="N41" s="98"/>
      <c r="O41" s="98"/>
      <c r="P41" s="100"/>
      <c r="R41" s="266">
        <v>8</v>
      </c>
      <c r="S41" s="267"/>
      <c r="T41" s="264" t="s">
        <v>88</v>
      </c>
      <c r="U41" s="265"/>
      <c r="V41" s="221" t="s">
        <v>40</v>
      </c>
      <c r="W41" s="222"/>
      <c r="X41" s="92" t="s">
        <v>89</v>
      </c>
      <c r="Y41" s="94" t="s">
        <v>111</v>
      </c>
      <c r="Z41" s="94"/>
      <c r="AA41" s="94"/>
      <c r="AB41" s="87"/>
      <c r="AF41" s="87"/>
      <c r="AG41" s="87"/>
      <c r="AH41" s="95"/>
      <c r="AI41" s="95"/>
      <c r="AJ41" s="95"/>
      <c r="AK41" s="87"/>
      <c r="AL41" s="91">
        <f>(R41*60+V41)/60</f>
        <v>8</v>
      </c>
    </row>
    <row r="42" spans="1:38" s="91" customFormat="1" ht="30" customHeight="1" thickBot="1" x14ac:dyDescent="0.2">
      <c r="A42" s="87"/>
      <c r="B42" s="93" t="s">
        <v>44</v>
      </c>
      <c r="C42" s="98"/>
      <c r="D42" s="98"/>
      <c r="E42" s="98"/>
      <c r="F42" s="98"/>
      <c r="G42" s="98"/>
      <c r="H42" s="99"/>
      <c r="I42" s="98"/>
      <c r="J42" s="98"/>
      <c r="K42" s="98"/>
      <c r="L42" s="98"/>
      <c r="M42" s="98"/>
      <c r="N42" s="98"/>
      <c r="O42" s="98"/>
      <c r="P42" s="100"/>
      <c r="Q42" s="100"/>
      <c r="T42" s="87"/>
      <c r="U42" s="87"/>
      <c r="V42" s="87"/>
      <c r="W42" s="87"/>
      <c r="X42" s="87"/>
      <c r="Y42" s="87"/>
      <c r="Z42" s="87"/>
      <c r="AA42" s="87"/>
      <c r="AB42" s="87"/>
      <c r="AC42" s="87"/>
      <c r="AD42" s="87"/>
      <c r="AE42" s="87"/>
      <c r="AF42" s="87"/>
      <c r="AG42" s="87"/>
      <c r="AH42" s="95"/>
      <c r="AI42" s="95"/>
      <c r="AJ42" s="95"/>
      <c r="AK42" s="87"/>
    </row>
    <row r="43" spans="1:38" s="91" customFormat="1" ht="30" customHeight="1" thickBot="1" x14ac:dyDescent="0.2">
      <c r="A43" s="87"/>
      <c r="B43" s="149" t="s">
        <v>114</v>
      </c>
      <c r="C43" s="98"/>
      <c r="D43" s="100" t="s">
        <v>83</v>
      </c>
      <c r="E43" s="207">
        <v>0.25</v>
      </c>
      <c r="F43" s="283" t="s">
        <v>35</v>
      </c>
      <c r="G43" s="284"/>
      <c r="H43" s="281" t="s">
        <v>84</v>
      </c>
      <c r="I43" s="281"/>
      <c r="J43" s="281"/>
      <c r="K43" s="281"/>
      <c r="L43" s="282"/>
      <c r="M43" s="234">
        <v>0.875</v>
      </c>
      <c r="N43" s="293"/>
      <c r="O43" s="293"/>
      <c r="P43" s="293"/>
      <c r="Q43" s="294"/>
      <c r="R43" s="97"/>
      <c r="S43" s="101" t="s">
        <v>36</v>
      </c>
      <c r="U43" s="288" t="s">
        <v>161</v>
      </c>
      <c r="V43" s="288"/>
      <c r="W43" s="288"/>
      <c r="X43" s="288"/>
      <c r="Y43" s="288"/>
      <c r="Z43" s="288"/>
      <c r="AA43" s="288"/>
      <c r="AB43" s="288"/>
      <c r="AC43" s="288"/>
      <c r="AD43" s="288"/>
      <c r="AE43" s="288"/>
      <c r="AF43" s="288"/>
      <c r="AG43" s="288"/>
      <c r="AH43" s="288"/>
      <c r="AI43" s="288"/>
      <c r="AJ43" s="288"/>
      <c r="AK43" s="87"/>
    </row>
    <row r="44" spans="1:38" s="91" customFormat="1" ht="6.75" customHeight="1" x14ac:dyDescent="0.15">
      <c r="A44" s="87"/>
      <c r="B44" s="102"/>
      <c r="C44" s="87"/>
      <c r="D44" s="92"/>
      <c r="E44" s="103"/>
      <c r="F44" s="87"/>
      <c r="G44" s="87"/>
      <c r="H44" s="104"/>
      <c r="I44" s="104"/>
      <c r="J44" s="104"/>
      <c r="K44" s="104"/>
      <c r="L44" s="104"/>
      <c r="M44" s="87"/>
      <c r="N44" s="87"/>
      <c r="O44" s="87"/>
      <c r="P44" s="87"/>
      <c r="Q44" s="87"/>
      <c r="T44" s="87"/>
      <c r="U44" s="87"/>
      <c r="V44" s="87"/>
      <c r="W44" s="87"/>
      <c r="X44" s="87"/>
      <c r="Y44" s="87"/>
      <c r="Z44" s="87"/>
      <c r="AA44" s="87"/>
      <c r="AB44" s="87"/>
      <c r="AC44" s="87"/>
      <c r="AD44" s="87"/>
      <c r="AE44" s="87"/>
      <c r="AF44" s="87"/>
      <c r="AG44" s="87"/>
      <c r="AH44" s="95"/>
      <c r="AI44" s="95"/>
      <c r="AJ44" s="95"/>
      <c r="AK44" s="87"/>
    </row>
    <row r="45" spans="1:38" s="91" customFormat="1" ht="22.5" customHeight="1" x14ac:dyDescent="0.15">
      <c r="A45" s="87"/>
      <c r="B45" s="105" t="s">
        <v>86</v>
      </c>
      <c r="C45" s="87"/>
      <c r="D45" s="87"/>
      <c r="E45" s="87"/>
      <c r="F45" s="87"/>
      <c r="G45" s="87"/>
      <c r="H45" s="90"/>
      <c r="I45" s="87"/>
      <c r="J45" s="87"/>
      <c r="K45" s="87"/>
      <c r="L45" s="87"/>
      <c r="M45" s="87"/>
      <c r="N45" s="87"/>
      <c r="O45" s="87"/>
      <c r="P45" s="87"/>
      <c r="Q45" s="87"/>
      <c r="T45" s="87"/>
      <c r="U45" s="87"/>
      <c r="V45" s="87"/>
      <c r="W45" s="87"/>
      <c r="X45" s="87"/>
      <c r="Y45" s="87"/>
      <c r="Z45" s="87"/>
      <c r="AA45" s="87"/>
      <c r="AB45" s="87"/>
      <c r="AC45" s="87"/>
      <c r="AD45" s="87"/>
      <c r="AE45" s="87"/>
      <c r="AF45" s="87"/>
      <c r="AG45" s="87"/>
      <c r="AH45" s="95"/>
      <c r="AI45" s="95"/>
      <c r="AJ45" s="95"/>
      <c r="AK45" s="87"/>
    </row>
    <row r="46" spans="1:38" s="106" customFormat="1" ht="22.5" customHeight="1" x14ac:dyDescent="0.15">
      <c r="B46" s="240" t="s">
        <v>125</v>
      </c>
      <c r="C46" s="240"/>
      <c r="D46" s="240"/>
      <c r="E46" s="240"/>
      <c r="F46" s="240"/>
      <c r="G46" s="240"/>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row>
    <row r="47" spans="1:38" s="106" customFormat="1" ht="22.5" customHeight="1" x14ac:dyDescent="0.15">
      <c r="B47" s="108" t="s">
        <v>126</v>
      </c>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row>
    <row r="48" spans="1:38" s="109" customFormat="1" ht="22.5" customHeight="1" x14ac:dyDescent="0.15">
      <c r="B48" s="110" t="s">
        <v>87</v>
      </c>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row>
    <row r="49" spans="1:37" s="115" customFormat="1" ht="22.5" customHeight="1" x14ac:dyDescent="0.15">
      <c r="A49" s="72"/>
      <c r="B49" s="291" t="s">
        <v>73</v>
      </c>
      <c r="C49" s="227" t="s">
        <v>120</v>
      </c>
      <c r="D49" s="289" t="s">
        <v>131</v>
      </c>
      <c r="E49" s="40" t="s">
        <v>79</v>
      </c>
      <c r="F49" s="78">
        <v>8</v>
      </c>
      <c r="G49" s="78">
        <v>8</v>
      </c>
      <c r="H49" s="78">
        <v>8</v>
      </c>
      <c r="I49" s="78">
        <v>4</v>
      </c>
      <c r="J49" s="78">
        <v>4</v>
      </c>
      <c r="K49" s="78"/>
      <c r="L49" s="113"/>
      <c r="M49" s="77">
        <v>8</v>
      </c>
      <c r="N49" s="78">
        <v>8</v>
      </c>
      <c r="O49" s="78">
        <v>8</v>
      </c>
      <c r="P49" s="78">
        <v>4</v>
      </c>
      <c r="Q49" s="78">
        <v>4</v>
      </c>
      <c r="R49" s="78"/>
      <c r="S49" s="113"/>
      <c r="T49" s="77">
        <v>8</v>
      </c>
      <c r="U49" s="78">
        <v>8</v>
      </c>
      <c r="V49" s="78">
        <v>8</v>
      </c>
      <c r="W49" s="78">
        <v>4</v>
      </c>
      <c r="X49" s="78">
        <v>4</v>
      </c>
      <c r="Y49" s="78"/>
      <c r="Z49" s="113"/>
      <c r="AA49" s="77">
        <v>8</v>
      </c>
      <c r="AB49" s="78">
        <v>8</v>
      </c>
      <c r="AC49" s="78">
        <v>8</v>
      </c>
      <c r="AD49" s="78">
        <v>4</v>
      </c>
      <c r="AE49" s="78">
        <v>4</v>
      </c>
      <c r="AF49" s="78"/>
      <c r="AG49" s="113"/>
      <c r="AH49" s="155">
        <v>128</v>
      </c>
      <c r="AI49" s="279">
        <f>IF(C49="A",$AL$39,IF(AH49&lt;$AL$39,AH49,$AL$39))</f>
        <v>160</v>
      </c>
      <c r="AJ49" s="156"/>
      <c r="AK49" s="114"/>
    </row>
    <row r="50" spans="1:37" s="115" customFormat="1" ht="22.5" customHeight="1" x14ac:dyDescent="0.15">
      <c r="A50" s="72"/>
      <c r="B50" s="292"/>
      <c r="C50" s="227"/>
      <c r="D50" s="290"/>
      <c r="E50" s="40" t="s">
        <v>81</v>
      </c>
      <c r="F50" s="78"/>
      <c r="G50" s="78"/>
      <c r="H50" s="78"/>
      <c r="I50" s="78">
        <v>3</v>
      </c>
      <c r="J50" s="78">
        <v>5</v>
      </c>
      <c r="K50" s="78"/>
      <c r="L50" s="113"/>
      <c r="M50" s="77"/>
      <c r="N50" s="78"/>
      <c r="O50" s="78"/>
      <c r="P50" s="78">
        <v>3</v>
      </c>
      <c r="Q50" s="78">
        <v>5</v>
      </c>
      <c r="R50" s="78"/>
      <c r="S50" s="113"/>
      <c r="T50" s="77"/>
      <c r="U50" s="78"/>
      <c r="V50" s="78"/>
      <c r="W50" s="78">
        <v>3</v>
      </c>
      <c r="X50" s="78">
        <v>5</v>
      </c>
      <c r="Y50" s="78"/>
      <c r="Z50" s="113"/>
      <c r="AA50" s="77"/>
      <c r="AB50" s="78"/>
      <c r="AC50" s="78"/>
      <c r="AD50" s="78">
        <v>3</v>
      </c>
      <c r="AE50" s="78">
        <v>5</v>
      </c>
      <c r="AF50" s="78"/>
      <c r="AG50" s="113"/>
      <c r="AH50" s="155">
        <v>32</v>
      </c>
      <c r="AI50" s="280"/>
      <c r="AJ50" s="157"/>
      <c r="AK50" s="114"/>
    </row>
    <row r="51" spans="1:37" s="115" customFormat="1" ht="7.5" customHeight="1" x14ac:dyDescent="0.15">
      <c r="A51" s="72"/>
      <c r="B51" s="116"/>
      <c r="C51" s="84"/>
      <c r="D51" s="117"/>
      <c r="E51" s="118"/>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119"/>
      <c r="AI51" s="119"/>
      <c r="AJ51" s="119"/>
      <c r="AK51" s="114"/>
    </row>
    <row r="52" spans="1:37" s="120" customFormat="1" ht="22.5" customHeight="1" x14ac:dyDescent="0.15">
      <c r="B52" s="121" t="s">
        <v>95</v>
      </c>
      <c r="Q52" s="237" t="s">
        <v>94</v>
      </c>
      <c r="R52" s="238"/>
      <c r="S52" s="238"/>
      <c r="T52" s="239"/>
      <c r="U52" s="237" t="s">
        <v>74</v>
      </c>
      <c r="V52" s="238"/>
      <c r="W52" s="238"/>
      <c r="X52" s="238"/>
      <c r="Y52" s="238"/>
      <c r="Z52" s="238"/>
      <c r="AA52" s="238"/>
      <c r="AB52" s="238"/>
      <c r="AC52" s="239"/>
      <c r="AD52" s="237" t="s">
        <v>94</v>
      </c>
      <c r="AE52" s="238"/>
      <c r="AF52" s="238"/>
      <c r="AG52" s="239"/>
      <c r="AH52" s="122"/>
      <c r="AI52" s="122"/>
      <c r="AJ52" s="122"/>
    </row>
    <row r="53" spans="1:37" s="120" customFormat="1" ht="22.5" customHeight="1" x14ac:dyDescent="0.15">
      <c r="B53" s="121"/>
      <c r="J53" s="115" t="s">
        <v>75</v>
      </c>
      <c r="Q53" s="241" t="s">
        <v>76</v>
      </c>
      <c r="R53" s="242"/>
      <c r="S53" s="242"/>
      <c r="T53" s="243"/>
      <c r="U53" s="285" t="s">
        <v>77</v>
      </c>
      <c r="V53" s="286"/>
      <c r="W53" s="286"/>
      <c r="X53" s="286"/>
      <c r="Y53" s="286"/>
      <c r="Z53" s="286"/>
      <c r="AA53" s="286"/>
      <c r="AB53" s="286"/>
      <c r="AC53" s="287"/>
      <c r="AD53" s="241" t="s">
        <v>78</v>
      </c>
      <c r="AE53" s="242"/>
      <c r="AF53" s="242"/>
      <c r="AG53" s="243"/>
      <c r="AH53" s="122"/>
      <c r="AI53" s="122"/>
      <c r="AJ53" s="122"/>
    </row>
    <row r="54" spans="1:37" s="120" customFormat="1" ht="7.5" customHeight="1" x14ac:dyDescent="0.15">
      <c r="B54" s="121"/>
      <c r="K54" s="123"/>
      <c r="Q54" s="124"/>
      <c r="R54" s="124"/>
      <c r="S54" s="124"/>
      <c r="T54" s="124"/>
      <c r="U54" s="124"/>
      <c r="V54" s="124"/>
      <c r="W54" s="124"/>
      <c r="X54" s="124"/>
      <c r="Y54" s="124"/>
      <c r="Z54" s="124"/>
      <c r="AA54" s="124"/>
      <c r="AB54" s="124"/>
      <c r="AC54" s="124"/>
      <c r="AD54" s="124"/>
      <c r="AE54" s="124"/>
      <c r="AF54" s="124"/>
      <c r="AG54" s="124"/>
      <c r="AH54" s="125"/>
      <c r="AI54" s="125"/>
      <c r="AJ54" s="125"/>
    </row>
    <row r="55" spans="1:37" s="115" customFormat="1" ht="23.25" customHeight="1" x14ac:dyDescent="0.15">
      <c r="A55" s="114"/>
      <c r="B55" s="72" t="s">
        <v>127</v>
      </c>
      <c r="C55" s="72"/>
      <c r="D55" s="72"/>
      <c r="E55" s="72"/>
      <c r="F55" s="120"/>
      <c r="G55" s="120"/>
      <c r="H55" s="72"/>
      <c r="J55" s="202" t="s">
        <v>113</v>
      </c>
      <c r="L55" s="72"/>
      <c r="M55" s="72"/>
      <c r="N55" s="72"/>
      <c r="O55" s="72"/>
      <c r="P55" s="72"/>
      <c r="Q55" s="72"/>
      <c r="R55" s="72"/>
      <c r="S55" s="72"/>
      <c r="T55" s="72"/>
      <c r="U55" s="72"/>
      <c r="V55" s="72"/>
      <c r="W55" s="72"/>
      <c r="X55" s="72"/>
      <c r="Y55" s="72"/>
      <c r="Z55" s="72"/>
      <c r="AA55" s="72"/>
      <c r="AB55" s="72"/>
      <c r="AC55" s="72"/>
      <c r="AD55" s="72"/>
      <c r="AE55" s="72"/>
      <c r="AF55" s="72"/>
      <c r="AG55" s="72"/>
      <c r="AH55" s="126"/>
      <c r="AI55" s="126"/>
      <c r="AJ55" s="126"/>
      <c r="AK55" s="114"/>
    </row>
    <row r="56" spans="1:37" s="112" customFormat="1" ht="23.25" customHeight="1" x14ac:dyDescent="0.15">
      <c r="B56" s="127" t="s">
        <v>65</v>
      </c>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8"/>
      <c r="AI56" s="128"/>
      <c r="AJ56" s="128"/>
    </row>
    <row r="57" spans="1:37" s="106" customFormat="1" ht="23.25" customHeight="1" x14ac:dyDescent="0.15">
      <c r="B57" s="240" t="s">
        <v>150</v>
      </c>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40"/>
      <c r="AI57" s="240"/>
      <c r="AJ57" s="240"/>
    </row>
    <row r="58" spans="1:37" s="106" customFormat="1" ht="23.25" customHeight="1" x14ac:dyDescent="0.15">
      <c r="B58" s="240" t="s">
        <v>148</v>
      </c>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row>
    <row r="59" spans="1:37" s="115" customFormat="1" ht="23.25" customHeight="1" x14ac:dyDescent="0.15">
      <c r="A59" s="114"/>
      <c r="B59" s="208" t="s">
        <v>149</v>
      </c>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114"/>
    </row>
    <row r="60" spans="1:37" s="115" customFormat="1" ht="23.25" customHeight="1" x14ac:dyDescent="0.15">
      <c r="A60" s="114"/>
      <c r="B60" s="208" t="s">
        <v>147</v>
      </c>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114"/>
    </row>
    <row r="61" spans="1:37" s="115" customFormat="1" ht="23.25" customHeight="1" x14ac:dyDescent="0.15">
      <c r="A61" s="114"/>
      <c r="B61" s="240" t="s">
        <v>128</v>
      </c>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114"/>
    </row>
    <row r="62" spans="1:37" s="115" customFormat="1" ht="23.25" customHeight="1" x14ac:dyDescent="0.15">
      <c r="A62" s="114"/>
      <c r="B62" s="208" t="s">
        <v>46</v>
      </c>
      <c r="C62" s="208"/>
      <c r="D62" s="208"/>
      <c r="E62" s="208"/>
      <c r="F62" s="208"/>
      <c r="G62" s="208"/>
      <c r="H62" s="208"/>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114"/>
    </row>
    <row r="63" spans="1:37" s="106" customFormat="1" ht="23.25" customHeight="1" x14ac:dyDescent="0.15">
      <c r="B63" s="107" t="s">
        <v>47</v>
      </c>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row>
    <row r="64" spans="1:37" s="112" customFormat="1" ht="23.25" customHeight="1" x14ac:dyDescent="0.15">
      <c r="B64" s="127" t="s">
        <v>48</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8"/>
      <c r="AI64" s="128"/>
      <c r="AJ64" s="128"/>
    </row>
    <row r="65" spans="1:37" s="115" customFormat="1" ht="23.25" customHeight="1" x14ac:dyDescent="0.15">
      <c r="A65" s="114"/>
      <c r="B65" s="72" t="s">
        <v>49</v>
      </c>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126"/>
      <c r="AI65" s="126"/>
      <c r="AJ65" s="126"/>
      <c r="AK65" s="114"/>
    </row>
    <row r="66" spans="1:37" s="115" customFormat="1" ht="23.25" customHeight="1" x14ac:dyDescent="0.15">
      <c r="B66" s="277" t="s">
        <v>160</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277"/>
      <c r="AJ66" s="277"/>
    </row>
    <row r="67" spans="1:37" s="112" customFormat="1" ht="23.25" customHeight="1" x14ac:dyDescent="0.15">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8"/>
      <c r="AI67" s="128"/>
      <c r="AJ67" s="128"/>
    </row>
    <row r="68" spans="1:37" s="115" customFormat="1" ht="23.25" customHeight="1" x14ac:dyDescent="0.15">
      <c r="A68" s="114"/>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126"/>
      <c r="AI68" s="126"/>
      <c r="AJ68" s="126"/>
      <c r="AK68" s="114"/>
    </row>
    <row r="69" spans="1:37" s="115" customFormat="1" ht="23.25" customHeight="1" x14ac:dyDescent="0.15">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row>
    <row r="70" spans="1:37" ht="15" customHeight="1" x14ac:dyDescent="0.15"/>
  </sheetData>
  <mergeCells count="84">
    <mergeCell ref="AI49:AI50"/>
    <mergeCell ref="AI8:AI10"/>
    <mergeCell ref="AI15:AI16"/>
    <mergeCell ref="AI17:AI18"/>
    <mergeCell ref="AI19:AI20"/>
    <mergeCell ref="AI21:AI22"/>
    <mergeCell ref="U43:AJ43"/>
    <mergeCell ref="AA8:AG8"/>
    <mergeCell ref="AI23:AI24"/>
    <mergeCell ref="AI25:AI26"/>
    <mergeCell ref="AI31:AI32"/>
    <mergeCell ref="AI27:AI28"/>
    <mergeCell ref="AI29:AI30"/>
    <mergeCell ref="E8:E9"/>
    <mergeCell ref="B33:E33"/>
    <mergeCell ref="D25:D26"/>
    <mergeCell ref="B19:B20"/>
    <mergeCell ref="B21:B22"/>
    <mergeCell ref="C25:C26"/>
    <mergeCell ref="T8:Z8"/>
    <mergeCell ref="C23:C24"/>
    <mergeCell ref="B25:B26"/>
    <mergeCell ref="B29:B30"/>
    <mergeCell ref="V39:W39"/>
    <mergeCell ref="V41:W41"/>
    <mergeCell ref="M43:Q43"/>
    <mergeCell ref="C49:C50"/>
    <mergeCell ref="B49:B50"/>
    <mergeCell ref="B59:AJ59"/>
    <mergeCell ref="U53:AC53"/>
    <mergeCell ref="AD53:AG53"/>
    <mergeCell ref="U52:AC52"/>
    <mergeCell ref="Q52:T52"/>
    <mergeCell ref="C21:C22"/>
    <mergeCell ref="C27:C28"/>
    <mergeCell ref="C19:C20"/>
    <mergeCell ref="I2:J2"/>
    <mergeCell ref="T3:AH3"/>
    <mergeCell ref="AH8:AH10"/>
    <mergeCell ref="F8:L8"/>
    <mergeCell ref="M8:S8"/>
    <mergeCell ref="T4:AH4"/>
    <mergeCell ref="U2:AH2"/>
    <mergeCell ref="B3:C3"/>
    <mergeCell ref="C17:C18"/>
    <mergeCell ref="C15:C16"/>
    <mergeCell ref="C8:C10"/>
    <mergeCell ref="B17:B18"/>
    <mergeCell ref="B15:B16"/>
    <mergeCell ref="D15:D16"/>
    <mergeCell ref="D17:D18"/>
    <mergeCell ref="D23:D24"/>
    <mergeCell ref="D29:D30"/>
    <mergeCell ref="D19:D20"/>
    <mergeCell ref="D21:D22"/>
    <mergeCell ref="D27:D28"/>
    <mergeCell ref="T41:U41"/>
    <mergeCell ref="B23:B24"/>
    <mergeCell ref="R39:S39"/>
    <mergeCell ref="H43:L43"/>
    <mergeCell ref="F43:G43"/>
    <mergeCell ref="B37:E37"/>
    <mergeCell ref="B34:E34"/>
    <mergeCell ref="C31:C32"/>
    <mergeCell ref="C29:C30"/>
    <mergeCell ref="B35:E35"/>
    <mergeCell ref="B31:B32"/>
    <mergeCell ref="B27:B28"/>
    <mergeCell ref="B62:AJ62"/>
    <mergeCell ref="B66:AJ66"/>
    <mergeCell ref="AJ8:AJ10"/>
    <mergeCell ref="AJ15:AJ33"/>
    <mergeCell ref="B58:AJ58"/>
    <mergeCell ref="B46:AJ46"/>
    <mergeCell ref="T39:U39"/>
    <mergeCell ref="B61:AJ61"/>
    <mergeCell ref="AD52:AG52"/>
    <mergeCell ref="B60:AJ60"/>
    <mergeCell ref="B57:AJ57"/>
    <mergeCell ref="Q53:T53"/>
    <mergeCell ref="R41:S41"/>
    <mergeCell ref="D49:D50"/>
    <mergeCell ref="B36:E36"/>
    <mergeCell ref="D31:D32"/>
  </mergeCells>
  <phoneticPr fontId="7"/>
  <dataValidations count="1">
    <dataValidation type="list" allowBlank="1" showInputMessage="1" showErrorMessage="1" sqref="C49:C50 C11:C32">
      <formula1>"A,B,C,D"</formula1>
    </dataValidation>
  </dataValidations>
  <printOptions horizontalCentered="1"/>
  <pageMargins left="0" right="0" top="0.39370078740157483" bottom="0.19685039370078741" header="0.23622047244094491" footer="0.31496062992125984"/>
  <pageSetup paperSize="9" scale="80" orientation="landscape" cellComments="asDisplayed" r:id="rId1"/>
  <headerFooter alignWithMargins="0">
    <oddHeader>&amp;L&amp;12参考様式１－５&amp;R&amp;A</oddHeader>
  </headerFooter>
  <rowBreaks count="1" manualBreakCount="1">
    <brk id="38" max="35"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1"/>
  <sheetViews>
    <sheetView topLeftCell="A37" workbookViewId="0">
      <selection activeCell="A43" sqref="A43:I55"/>
    </sheetView>
  </sheetViews>
  <sheetFormatPr defaultRowHeight="13.5" x14ac:dyDescent="0.15"/>
  <sheetData>
    <row r="2" spans="1:9" ht="14.25" x14ac:dyDescent="0.15">
      <c r="A2" s="144" t="s">
        <v>132</v>
      </c>
    </row>
    <row r="4" spans="1:9" x14ac:dyDescent="0.15">
      <c r="A4" t="s">
        <v>7</v>
      </c>
    </row>
    <row r="5" spans="1:9" x14ac:dyDescent="0.15">
      <c r="A5" t="s">
        <v>8</v>
      </c>
    </row>
    <row r="6" spans="1:9" x14ac:dyDescent="0.15">
      <c r="A6" s="296" t="s">
        <v>134</v>
      </c>
      <c r="B6" s="296"/>
      <c r="C6" s="296"/>
      <c r="D6" s="296"/>
      <c r="E6" s="296"/>
      <c r="F6" s="296"/>
      <c r="G6" s="296"/>
      <c r="H6" s="296"/>
      <c r="I6" s="296"/>
    </row>
    <row r="7" spans="1:9" x14ac:dyDescent="0.15">
      <c r="A7" s="296"/>
      <c r="B7" s="296"/>
      <c r="C7" s="296"/>
      <c r="D7" s="296"/>
      <c r="E7" s="296"/>
      <c r="F7" s="296"/>
      <c r="G7" s="296"/>
      <c r="H7" s="296"/>
      <c r="I7" s="296"/>
    </row>
    <row r="8" spans="1:9" x14ac:dyDescent="0.15">
      <c r="A8" s="296"/>
      <c r="B8" s="296"/>
      <c r="C8" s="296"/>
      <c r="D8" s="296"/>
      <c r="E8" s="296"/>
      <c r="F8" s="296"/>
      <c r="G8" s="296"/>
      <c r="H8" s="296"/>
      <c r="I8" s="296"/>
    </row>
    <row r="9" spans="1:9" x14ac:dyDescent="0.15">
      <c r="A9" s="296"/>
      <c r="B9" s="296"/>
      <c r="C9" s="296"/>
      <c r="D9" s="296"/>
      <c r="E9" s="296"/>
      <c r="F9" s="296"/>
      <c r="G9" s="296"/>
      <c r="H9" s="296"/>
      <c r="I9" s="296"/>
    </row>
    <row r="10" spans="1:9" x14ac:dyDescent="0.15">
      <c r="A10" s="296"/>
      <c r="B10" s="296"/>
      <c r="C10" s="296"/>
      <c r="D10" s="296"/>
      <c r="E10" s="296"/>
      <c r="F10" s="296"/>
      <c r="G10" s="296"/>
      <c r="H10" s="296"/>
      <c r="I10" s="296"/>
    </row>
    <row r="11" spans="1:9" x14ac:dyDescent="0.15">
      <c r="A11" s="296"/>
      <c r="B11" s="296"/>
      <c r="C11" s="296"/>
      <c r="D11" s="296"/>
      <c r="E11" s="296"/>
      <c r="F11" s="296"/>
      <c r="G11" s="296"/>
      <c r="H11" s="296"/>
      <c r="I11" s="296"/>
    </row>
    <row r="12" spans="1:9" x14ac:dyDescent="0.15">
      <c r="A12" s="296"/>
      <c r="B12" s="296"/>
      <c r="C12" s="296"/>
      <c r="D12" s="296"/>
      <c r="E12" s="296"/>
      <c r="F12" s="296"/>
      <c r="G12" s="296"/>
      <c r="H12" s="296"/>
      <c r="I12" s="296"/>
    </row>
    <row r="13" spans="1:9" x14ac:dyDescent="0.15">
      <c r="A13" s="142"/>
      <c r="B13" s="142"/>
      <c r="C13" s="142"/>
      <c r="D13" s="142"/>
      <c r="E13" s="142"/>
      <c r="F13" s="142"/>
      <c r="G13" s="142"/>
      <c r="H13" s="142"/>
      <c r="I13" s="142"/>
    </row>
    <row r="14" spans="1:9" x14ac:dyDescent="0.15">
      <c r="A14" t="s">
        <v>9</v>
      </c>
    </row>
    <row r="15" spans="1:9" x14ac:dyDescent="0.15">
      <c r="A15" s="296" t="s">
        <v>135</v>
      </c>
      <c r="B15" s="296"/>
      <c r="C15" s="296"/>
      <c r="D15" s="296"/>
      <c r="E15" s="296"/>
      <c r="F15" s="296"/>
      <c r="G15" s="296"/>
      <c r="H15" s="296"/>
      <c r="I15" s="296"/>
    </row>
    <row r="16" spans="1:9" x14ac:dyDescent="0.15">
      <c r="A16" s="296"/>
      <c r="B16" s="296"/>
      <c r="C16" s="296"/>
      <c r="D16" s="296"/>
      <c r="E16" s="296"/>
      <c r="F16" s="296"/>
      <c r="G16" s="296"/>
      <c r="H16" s="296"/>
      <c r="I16" s="296"/>
    </row>
    <row r="17" spans="1:9" x14ac:dyDescent="0.15">
      <c r="A17" s="296"/>
      <c r="B17" s="296"/>
      <c r="C17" s="296"/>
      <c r="D17" s="296"/>
      <c r="E17" s="296"/>
      <c r="F17" s="296"/>
      <c r="G17" s="296"/>
      <c r="H17" s="296"/>
      <c r="I17" s="296"/>
    </row>
    <row r="18" spans="1:9" x14ac:dyDescent="0.15">
      <c r="A18" s="296"/>
      <c r="B18" s="296"/>
      <c r="C18" s="296"/>
      <c r="D18" s="296"/>
      <c r="E18" s="296"/>
      <c r="F18" s="296"/>
      <c r="G18" s="296"/>
      <c r="H18" s="296"/>
      <c r="I18" s="296"/>
    </row>
    <row r="19" spans="1:9" x14ac:dyDescent="0.15">
      <c r="A19" s="142"/>
      <c r="B19" s="142"/>
      <c r="C19" s="142"/>
      <c r="D19" s="142"/>
      <c r="E19" s="142"/>
      <c r="F19" s="142"/>
      <c r="G19" s="142"/>
      <c r="H19" s="142"/>
      <c r="I19" s="142"/>
    </row>
    <row r="20" spans="1:9" x14ac:dyDescent="0.15">
      <c r="A20" t="s">
        <v>10</v>
      </c>
    </row>
    <row r="21" spans="1:9" ht="13.5" customHeight="1" x14ac:dyDescent="0.15">
      <c r="A21" s="296" t="s">
        <v>136</v>
      </c>
      <c r="B21" s="296"/>
      <c r="C21" s="296"/>
      <c r="D21" s="296"/>
      <c r="E21" s="296"/>
      <c r="F21" s="296"/>
      <c r="G21" s="296"/>
      <c r="H21" s="296"/>
      <c r="I21" s="296"/>
    </row>
    <row r="22" spans="1:9" x14ac:dyDescent="0.15">
      <c r="A22" s="296"/>
      <c r="B22" s="296"/>
      <c r="C22" s="296"/>
      <c r="D22" s="296"/>
      <c r="E22" s="296"/>
      <c r="F22" s="296"/>
      <c r="G22" s="296"/>
      <c r="H22" s="296"/>
      <c r="I22" s="296"/>
    </row>
    <row r="23" spans="1:9" x14ac:dyDescent="0.15">
      <c r="A23" s="296"/>
      <c r="B23" s="296"/>
      <c r="C23" s="296"/>
      <c r="D23" s="296"/>
      <c r="E23" s="296"/>
      <c r="F23" s="296"/>
      <c r="G23" s="296"/>
      <c r="H23" s="296"/>
      <c r="I23" s="296"/>
    </row>
    <row r="24" spans="1:9" x14ac:dyDescent="0.15">
      <c r="A24" s="296"/>
      <c r="B24" s="296"/>
      <c r="C24" s="296"/>
      <c r="D24" s="296"/>
      <c r="E24" s="296"/>
      <c r="F24" s="296"/>
      <c r="G24" s="296"/>
      <c r="H24" s="296"/>
      <c r="I24" s="296"/>
    </row>
    <row r="25" spans="1:9" x14ac:dyDescent="0.15">
      <c r="A25" s="296"/>
      <c r="B25" s="296"/>
      <c r="C25" s="296"/>
      <c r="D25" s="296"/>
      <c r="E25" s="296"/>
      <c r="F25" s="296"/>
      <c r="G25" s="296"/>
      <c r="H25" s="296"/>
      <c r="I25" s="296"/>
    </row>
    <row r="26" spans="1:9" x14ac:dyDescent="0.15">
      <c r="A26" s="296"/>
      <c r="B26" s="296"/>
      <c r="C26" s="296"/>
      <c r="D26" s="296"/>
      <c r="E26" s="296"/>
      <c r="F26" s="296"/>
      <c r="G26" s="296"/>
      <c r="H26" s="296"/>
      <c r="I26" s="296"/>
    </row>
    <row r="27" spans="1:9" x14ac:dyDescent="0.15">
      <c r="A27" s="296"/>
      <c r="B27" s="296"/>
      <c r="C27" s="296"/>
      <c r="D27" s="296"/>
      <c r="E27" s="296"/>
      <c r="F27" s="296"/>
      <c r="G27" s="296"/>
      <c r="H27" s="296"/>
      <c r="I27" s="296"/>
    </row>
    <row r="28" spans="1:9" x14ac:dyDescent="0.15">
      <c r="A28" s="296"/>
      <c r="B28" s="296"/>
      <c r="C28" s="296"/>
      <c r="D28" s="296"/>
      <c r="E28" s="296"/>
      <c r="F28" s="296"/>
      <c r="G28" s="296"/>
      <c r="H28" s="296"/>
      <c r="I28" s="296"/>
    </row>
    <row r="29" spans="1:9" x14ac:dyDescent="0.15">
      <c r="A29" s="142"/>
      <c r="B29" s="142"/>
      <c r="C29" s="142"/>
      <c r="D29" s="142"/>
      <c r="E29" s="142"/>
      <c r="F29" s="142"/>
      <c r="G29" s="142"/>
      <c r="H29" s="142"/>
      <c r="I29" s="142"/>
    </row>
    <row r="31" spans="1:9" x14ac:dyDescent="0.15">
      <c r="A31" t="s">
        <v>133</v>
      </c>
    </row>
    <row r="32" spans="1:9" x14ac:dyDescent="0.15">
      <c r="A32" s="296" t="s">
        <v>4</v>
      </c>
      <c r="B32" s="296"/>
      <c r="C32" s="296"/>
      <c r="D32" s="296"/>
      <c r="E32" s="296"/>
      <c r="F32" s="296"/>
      <c r="G32" s="296"/>
      <c r="H32" s="296"/>
      <c r="I32" s="296"/>
    </row>
    <row r="33" spans="1:9" x14ac:dyDescent="0.15">
      <c r="A33" s="296"/>
      <c r="B33" s="296"/>
      <c r="C33" s="296"/>
      <c r="D33" s="296"/>
      <c r="E33" s="296"/>
      <c r="F33" s="296"/>
      <c r="G33" s="296"/>
      <c r="H33" s="296"/>
      <c r="I33" s="296"/>
    </row>
    <row r="34" spans="1:9" x14ac:dyDescent="0.15">
      <c r="A34" s="296" t="s">
        <v>5</v>
      </c>
      <c r="B34" s="296"/>
      <c r="C34" s="296"/>
      <c r="D34" s="296"/>
      <c r="E34" s="296"/>
      <c r="F34" s="296"/>
      <c r="G34" s="296"/>
      <c r="H34" s="296"/>
      <c r="I34" s="296"/>
    </row>
    <row r="35" spans="1:9" x14ac:dyDescent="0.15">
      <c r="A35" s="296"/>
      <c r="B35" s="296"/>
      <c r="C35" s="296"/>
      <c r="D35" s="296"/>
      <c r="E35" s="296"/>
      <c r="F35" s="296"/>
      <c r="G35" s="296"/>
      <c r="H35" s="296"/>
      <c r="I35" s="296"/>
    </row>
    <row r="36" spans="1:9" ht="13.5" customHeight="1" x14ac:dyDescent="0.15">
      <c r="A36" s="296" t="s">
        <v>6</v>
      </c>
      <c r="B36" s="296"/>
      <c r="C36" s="296"/>
      <c r="D36" s="296"/>
      <c r="E36" s="296"/>
      <c r="F36" s="296"/>
      <c r="G36" s="296"/>
      <c r="H36" s="296"/>
      <c r="I36" s="296"/>
    </row>
    <row r="37" spans="1:9" x14ac:dyDescent="0.15">
      <c r="A37" s="296"/>
      <c r="B37" s="296"/>
      <c r="C37" s="296"/>
      <c r="D37" s="296"/>
      <c r="E37" s="296"/>
      <c r="F37" s="296"/>
      <c r="G37" s="296"/>
      <c r="H37" s="296"/>
      <c r="I37" s="296"/>
    </row>
    <row r="38" spans="1:9" x14ac:dyDescent="0.15">
      <c r="A38" s="296"/>
      <c r="B38" s="296"/>
      <c r="C38" s="296"/>
      <c r="D38" s="296"/>
      <c r="E38" s="296"/>
      <c r="F38" s="296"/>
      <c r="G38" s="296"/>
      <c r="H38" s="296"/>
      <c r="I38" s="296"/>
    </row>
    <row r="40" spans="1:9" x14ac:dyDescent="0.15">
      <c r="A40" t="s">
        <v>11</v>
      </c>
    </row>
    <row r="41" spans="1:9" ht="13.5" customHeight="1" x14ac:dyDescent="0.15">
      <c r="A41" s="304" t="s">
        <v>3</v>
      </c>
      <c r="B41" s="305"/>
      <c r="C41" s="305"/>
      <c r="D41" s="305"/>
      <c r="E41" s="305"/>
      <c r="F41" s="305"/>
      <c r="G41" s="305"/>
      <c r="H41" s="305"/>
      <c r="I41" s="306"/>
    </row>
    <row r="42" spans="1:9" ht="13.5" customHeight="1" x14ac:dyDescent="0.15">
      <c r="A42" s="143"/>
      <c r="B42" s="143"/>
      <c r="C42" s="143"/>
      <c r="D42" s="143"/>
      <c r="E42" s="143"/>
      <c r="F42" s="143"/>
      <c r="G42" s="143"/>
      <c r="H42" s="143"/>
      <c r="I42" s="143"/>
    </row>
    <row r="43" spans="1:9" x14ac:dyDescent="0.15">
      <c r="A43" s="307" t="s">
        <v>0</v>
      </c>
      <c r="B43" s="307"/>
      <c r="C43" s="307"/>
      <c r="D43" s="307"/>
      <c r="E43" s="307"/>
      <c r="F43" s="307"/>
      <c r="G43" s="307"/>
      <c r="H43" s="307"/>
      <c r="I43" s="307"/>
    </row>
    <row r="44" spans="1:9" x14ac:dyDescent="0.15">
      <c r="A44" s="307"/>
      <c r="B44" s="307"/>
      <c r="C44" s="307"/>
      <c r="D44" s="307"/>
      <c r="E44" s="307"/>
      <c r="F44" s="307"/>
      <c r="G44" s="307"/>
      <c r="H44" s="307"/>
      <c r="I44" s="307"/>
    </row>
    <row r="45" spans="1:9" x14ac:dyDescent="0.15">
      <c r="A45" s="307"/>
      <c r="B45" s="307"/>
      <c r="C45" s="307"/>
      <c r="D45" s="307"/>
      <c r="E45" s="307"/>
      <c r="F45" s="307"/>
      <c r="G45" s="307"/>
      <c r="H45" s="307"/>
      <c r="I45" s="307"/>
    </row>
    <row r="46" spans="1:9" x14ac:dyDescent="0.15">
      <c r="A46" s="307"/>
      <c r="B46" s="307"/>
      <c r="C46" s="307"/>
      <c r="D46" s="307"/>
      <c r="E46" s="307"/>
      <c r="F46" s="307"/>
      <c r="G46" s="307"/>
      <c r="H46" s="307"/>
      <c r="I46" s="307"/>
    </row>
    <row r="47" spans="1:9" x14ac:dyDescent="0.15">
      <c r="A47" s="307"/>
      <c r="B47" s="307"/>
      <c r="C47" s="307"/>
      <c r="D47" s="307"/>
      <c r="E47" s="307"/>
      <c r="F47" s="307"/>
      <c r="G47" s="307"/>
      <c r="H47" s="307"/>
      <c r="I47" s="307"/>
    </row>
    <row r="48" spans="1:9" x14ac:dyDescent="0.15">
      <c r="A48" s="307"/>
      <c r="B48" s="307"/>
      <c r="C48" s="307"/>
      <c r="D48" s="307"/>
      <c r="E48" s="307"/>
      <c r="F48" s="307"/>
      <c r="G48" s="307"/>
      <c r="H48" s="307"/>
      <c r="I48" s="307"/>
    </row>
    <row r="49" spans="1:9" x14ac:dyDescent="0.15">
      <c r="A49" s="307"/>
      <c r="B49" s="307"/>
      <c r="C49" s="307"/>
      <c r="D49" s="307"/>
      <c r="E49" s="307"/>
      <c r="F49" s="307"/>
      <c r="G49" s="307"/>
      <c r="H49" s="307"/>
      <c r="I49" s="307"/>
    </row>
    <row r="50" spans="1:9" x14ac:dyDescent="0.15">
      <c r="A50" s="307"/>
      <c r="B50" s="307"/>
      <c r="C50" s="307"/>
      <c r="D50" s="307"/>
      <c r="E50" s="307"/>
      <c r="F50" s="307"/>
      <c r="G50" s="307"/>
      <c r="H50" s="307"/>
      <c r="I50" s="307"/>
    </row>
    <row r="51" spans="1:9" x14ac:dyDescent="0.15">
      <c r="A51" s="307"/>
      <c r="B51" s="307"/>
      <c r="C51" s="307"/>
      <c r="D51" s="307"/>
      <c r="E51" s="307"/>
      <c r="F51" s="307"/>
      <c r="G51" s="307"/>
      <c r="H51" s="307"/>
      <c r="I51" s="307"/>
    </row>
    <row r="52" spans="1:9" x14ac:dyDescent="0.15">
      <c r="A52" s="307"/>
      <c r="B52" s="307"/>
      <c r="C52" s="307"/>
      <c r="D52" s="307"/>
      <c r="E52" s="307"/>
      <c r="F52" s="307"/>
      <c r="G52" s="307"/>
      <c r="H52" s="307"/>
      <c r="I52" s="307"/>
    </row>
    <row r="53" spans="1:9" x14ac:dyDescent="0.15">
      <c r="A53" s="307"/>
      <c r="B53" s="307"/>
      <c r="C53" s="307"/>
      <c r="D53" s="307"/>
      <c r="E53" s="307"/>
      <c r="F53" s="307"/>
      <c r="G53" s="307"/>
      <c r="H53" s="307"/>
      <c r="I53" s="307"/>
    </row>
    <row r="54" spans="1:9" x14ac:dyDescent="0.15">
      <c r="A54" s="307"/>
      <c r="B54" s="307"/>
      <c r="C54" s="307"/>
      <c r="D54" s="307"/>
      <c r="E54" s="307"/>
      <c r="F54" s="307"/>
      <c r="G54" s="307"/>
      <c r="H54" s="307"/>
      <c r="I54" s="307"/>
    </row>
    <row r="55" spans="1:9" x14ac:dyDescent="0.15">
      <c r="A55" s="307"/>
      <c r="B55" s="307"/>
      <c r="C55" s="307"/>
      <c r="D55" s="307"/>
      <c r="E55" s="307"/>
      <c r="F55" s="307"/>
      <c r="G55" s="307"/>
      <c r="H55" s="307"/>
      <c r="I55" s="307"/>
    </row>
    <row r="56" spans="1:9" x14ac:dyDescent="0.15">
      <c r="A56" s="142"/>
      <c r="B56" s="142"/>
      <c r="C56" s="142"/>
      <c r="D56" s="142"/>
      <c r="E56" s="142"/>
      <c r="F56" s="142"/>
      <c r="G56" s="142"/>
      <c r="H56" s="142"/>
      <c r="I56" s="142"/>
    </row>
    <row r="57" spans="1:9" x14ac:dyDescent="0.15">
      <c r="A57" s="142"/>
      <c r="B57" s="142"/>
      <c r="C57" s="142"/>
      <c r="D57" s="142"/>
      <c r="E57" s="142"/>
      <c r="F57" s="142"/>
      <c r="G57" s="142"/>
      <c r="H57" s="142"/>
      <c r="I57" s="142"/>
    </row>
    <row r="58" spans="1:9" x14ac:dyDescent="0.15">
      <c r="A58" s="297" t="s">
        <v>2</v>
      </c>
      <c r="B58" s="298"/>
      <c r="C58" s="298"/>
      <c r="D58" s="298"/>
      <c r="E58" s="298"/>
      <c r="F58" s="298"/>
      <c r="G58" s="298"/>
      <c r="H58" s="298"/>
      <c r="I58" s="299"/>
    </row>
    <row r="59" spans="1:9" x14ac:dyDescent="0.15">
      <c r="A59" s="300"/>
      <c r="B59" s="301"/>
      <c r="C59" s="301"/>
      <c r="D59" s="301"/>
      <c r="E59" s="301"/>
      <c r="F59" s="301"/>
      <c r="G59" s="301"/>
      <c r="H59" s="301"/>
      <c r="I59" s="302"/>
    </row>
    <row r="61" spans="1:9" ht="13.5" customHeight="1" x14ac:dyDescent="0.15">
      <c r="A61" s="303" t="s">
        <v>1</v>
      </c>
      <c r="B61" s="303"/>
      <c r="C61" s="303"/>
      <c r="D61" s="303"/>
      <c r="E61" s="303"/>
      <c r="F61" s="303"/>
      <c r="G61" s="303"/>
      <c r="H61" s="303"/>
      <c r="I61" s="303"/>
    </row>
    <row r="62" spans="1:9" x14ac:dyDescent="0.15">
      <c r="A62" s="303"/>
      <c r="B62" s="303"/>
      <c r="C62" s="303"/>
      <c r="D62" s="303"/>
      <c r="E62" s="303"/>
      <c r="F62" s="303"/>
      <c r="G62" s="303"/>
      <c r="H62" s="303"/>
      <c r="I62" s="303"/>
    </row>
    <row r="63" spans="1:9" x14ac:dyDescent="0.15">
      <c r="A63" s="303"/>
      <c r="B63" s="303"/>
      <c r="C63" s="303"/>
      <c r="D63" s="303"/>
      <c r="E63" s="303"/>
      <c r="F63" s="303"/>
      <c r="G63" s="303"/>
      <c r="H63" s="303"/>
      <c r="I63" s="303"/>
    </row>
    <row r="64" spans="1:9" x14ac:dyDescent="0.15">
      <c r="A64" s="303"/>
      <c r="B64" s="303"/>
      <c r="C64" s="303"/>
      <c r="D64" s="303"/>
      <c r="E64" s="303"/>
      <c r="F64" s="303"/>
      <c r="G64" s="303"/>
      <c r="H64" s="303"/>
      <c r="I64" s="303"/>
    </row>
    <row r="65" spans="1:9" x14ac:dyDescent="0.15">
      <c r="A65" s="303"/>
      <c r="B65" s="303"/>
      <c r="C65" s="303"/>
      <c r="D65" s="303"/>
      <c r="E65" s="303"/>
      <c r="F65" s="303"/>
      <c r="G65" s="303"/>
      <c r="H65" s="303"/>
      <c r="I65" s="303"/>
    </row>
    <row r="66" spans="1:9" x14ac:dyDescent="0.15">
      <c r="A66" s="303"/>
      <c r="B66" s="303"/>
      <c r="C66" s="303"/>
      <c r="D66" s="303"/>
      <c r="E66" s="303"/>
      <c r="F66" s="303"/>
      <c r="G66" s="303"/>
      <c r="H66" s="303"/>
      <c r="I66" s="303"/>
    </row>
    <row r="67" spans="1:9" x14ac:dyDescent="0.15">
      <c r="A67" s="303"/>
      <c r="B67" s="303"/>
      <c r="C67" s="303"/>
      <c r="D67" s="303"/>
      <c r="E67" s="303"/>
      <c r="F67" s="303"/>
      <c r="G67" s="303"/>
      <c r="H67" s="303"/>
      <c r="I67" s="303"/>
    </row>
    <row r="68" spans="1:9" x14ac:dyDescent="0.15">
      <c r="A68" s="303"/>
      <c r="B68" s="303"/>
      <c r="C68" s="303"/>
      <c r="D68" s="303"/>
      <c r="E68" s="303"/>
      <c r="F68" s="303"/>
      <c r="G68" s="303"/>
      <c r="H68" s="303"/>
      <c r="I68" s="303"/>
    </row>
    <row r="69" spans="1:9" x14ac:dyDescent="0.15">
      <c r="A69" s="303"/>
      <c r="B69" s="303"/>
      <c r="C69" s="303"/>
      <c r="D69" s="303"/>
      <c r="E69" s="303"/>
      <c r="F69" s="303"/>
      <c r="G69" s="303"/>
      <c r="H69" s="303"/>
      <c r="I69" s="303"/>
    </row>
    <row r="70" spans="1:9" x14ac:dyDescent="0.15">
      <c r="A70" s="303"/>
      <c r="B70" s="303"/>
      <c r="C70" s="303"/>
      <c r="D70" s="303"/>
      <c r="E70" s="303"/>
      <c r="F70" s="303"/>
      <c r="G70" s="303"/>
      <c r="H70" s="303"/>
      <c r="I70" s="303"/>
    </row>
    <row r="71" spans="1:9" x14ac:dyDescent="0.15">
      <c r="A71" s="303"/>
      <c r="B71" s="303"/>
      <c r="C71" s="303"/>
      <c r="D71" s="303"/>
      <c r="E71" s="303"/>
      <c r="F71" s="303"/>
      <c r="G71" s="303"/>
      <c r="H71" s="303"/>
      <c r="I71" s="303"/>
    </row>
  </sheetData>
  <mergeCells count="10">
    <mergeCell ref="A6:I12"/>
    <mergeCell ref="A15:I18"/>
    <mergeCell ref="A21:I28"/>
    <mergeCell ref="A58:I59"/>
    <mergeCell ref="A61:I71"/>
    <mergeCell ref="A41:I41"/>
    <mergeCell ref="A43:I55"/>
    <mergeCell ref="A32:I33"/>
    <mergeCell ref="A34:I35"/>
    <mergeCell ref="A36:I3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グループホーム★時間★</vt:lpstr>
      <vt:lpstr>グループホーム★時間★介護従業者10人以上</vt:lpstr>
      <vt:lpstr>グループホーム★時間★記載例</vt:lpstr>
      <vt:lpstr>常勤換算の考え方</vt:lpstr>
      <vt:lpstr>グループホーム★時間★!Print_Area</vt:lpstr>
      <vt:lpstr>グループホーム★時間★介護従業者10人以上!Print_Area</vt:lpstr>
      <vt:lpstr>グループホーム★時間★記載例!Print_Area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（更新用）１－１　GH</dc:title>
  <dc:creator>札幌市保健福祉局保健福祉部</dc:creator>
  <cp:lastModifiedBy>Administrator</cp:lastModifiedBy>
  <cp:lastPrinted>2018-06-15T04:15:57Z</cp:lastPrinted>
  <dcterms:created xsi:type="dcterms:W3CDTF">2005-02-21T08:58:26Z</dcterms:created>
  <dcterms:modified xsi:type="dcterms:W3CDTF">2019-06-05T02:36:15Z</dcterms:modified>
</cp:coreProperties>
</file>