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bookViews>
    <workbookView tabRatio="873" windowHeight="12495" windowWidth="28800" xWindow="0" yWindow="0"/>
  </bookViews>
  <sheets>
    <sheet r:id="rId1" name="変更　添付書類一覧" sheetId="21"/>
    <sheet r:id="rId2" name="変更届出書" sheetId="26"/>
    <sheet r:id="rId3" name="廃止・休止・再開届" sheetId="25"/>
    <sheet r:id="rId4" name="付表15" sheetId="40"/>
    <sheet r:id="rId5" name="勤務形態一覧" sheetId="41"/>
  </sheets>
  <externalReferences>
    <externalReference r:id="rId6"/>
    <externalReference r:id="rId7"/>
    <externalReference r:id="rId8"/>
    <externalReference r:id="rId9"/>
  </externalReferences>
  <definedNames>
    <definedName localSheetId="4" name="_________kk29">#REF!</definedName>
    <definedName localSheetId="3" name="_________kk29">#REF!</definedName>
    <definedName name="_________kk29">#REF!</definedName>
    <definedName localSheetId="4" name="________kk06">#REF!</definedName>
    <definedName localSheetId="3" name="________kk06">#REF!</definedName>
    <definedName name="________kk06">#REF!</definedName>
    <definedName localSheetId="4" name="________kk29">#REF!</definedName>
    <definedName localSheetId="3" name="________kk29">#REF!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localSheetId="4" name="___kk06">#REF!</definedName>
    <definedName name="___kk06">#REF!</definedName>
    <definedName localSheetId="4" name="___kk29">#REF!</definedName>
    <definedName name="___kk29">#REF!</definedName>
    <definedName localSheetId="4" name="__kk06">#REF!</definedName>
    <definedName name="__kk06">#REF!</definedName>
    <definedName name="__kk29">#REF!</definedName>
    <definedName localSheetId="4" name="_kk06">#REF!</definedName>
    <definedName localSheetId="3" name="_kk06">#REF!</definedName>
    <definedName name="_kk06">#REF!</definedName>
    <definedName localSheetId="4" name="_kk29">#REF!</definedName>
    <definedName name="_kk29">#REF!</definedName>
    <definedName name="【記載例】シフト記号">'[1]【記載例】シフト記号表（勤務時間帯）'!$C$6:$C$35</definedName>
    <definedName localSheetId="4" name="Avrg">#REF!</definedName>
    <definedName localSheetId="3" name="Avrg">#REF!</definedName>
    <definedName name="Avrg">#REF!</definedName>
    <definedName localSheetId="4" name="avrg1">#REF!</definedName>
    <definedName localSheetId="3" name="avrg1">#REF!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localSheetId="1" name="houj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localSheetId="1" name="jigyoumeishou">#REF!</definedName>
    <definedName name="jigyoumeishou">#REF!</definedName>
    <definedName name="JigyoYubin">#REF!</definedName>
    <definedName name="jiritu">#REF!</definedName>
    <definedName localSheetId="1" name="kanagawaken">#REF!</definedName>
    <definedName name="kanagawaken">#REF!</definedName>
    <definedName name="KanriJyusyo">#REF!</definedName>
    <definedName name="KanriJyusyoKana">#REF!</definedName>
    <definedName name="KanriShimei">#REF!</definedName>
    <definedName name="KanriYubin">#REF!</definedName>
    <definedName localSheetId="1" name="kawasaki">#REF!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localSheetId="4" name="_xlnm.Print_Area">勤務形態一覧!$A$1:$AN$76</definedName>
    <definedName localSheetId="2" name="_xlnm.Print_Area">廃止・休止・再開届!$A$1:$Y$30</definedName>
    <definedName localSheetId="3" name="_xlnm.Print_Area">付表15!$A$1:$M$126</definedName>
    <definedName localSheetId="0" name="_xlnm.Print_Area">'変更　添付書類一覧'!$A$1:$D$40</definedName>
    <definedName localSheetId="4" name="Roman_01">#REF!</definedName>
    <definedName localSheetId="3" name="Roman_01">#REF!</definedName>
    <definedName name="Roman_01">#REF!</definedName>
    <definedName localSheetId="4" name="Roman_02">#REF!</definedName>
    <definedName localSheetId="3" name="Roman_02">#REF!</definedName>
    <definedName name="Roman_02">#REF!</definedName>
    <definedName localSheetId="4" name="Roman_03">#REF!</definedName>
    <definedName name="Roman_03">#REF!</definedName>
    <definedName localSheetId="4" name="Roman_04">#REF!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localSheetId="1" name="siharai">#REF!</definedName>
    <definedName name="siharai">#REF!</definedName>
    <definedName localSheetId="1" name="sikuchouson">#REF!</definedName>
    <definedName name="sikuchouson">#REF!</definedName>
    <definedName localSheetId="1" name="sinseisaki">#REF!</definedName>
    <definedName name="sinseisaki">#REF!</definedName>
    <definedName name="startNo">[2]main!#REF!</definedName>
    <definedName name="startNumber">[2]main!#REF!</definedName>
    <definedName localSheetId="4" name="ｔａｂｉｅ＿04">#REF!</definedName>
    <definedName localSheetId="3" name="ｔａｂｉｅ＿04">#REF!</definedName>
    <definedName name="ｔａｂｉｅ＿04">#REF!</definedName>
    <definedName localSheetId="4" name="table_03">#REF!</definedName>
    <definedName localSheetId="3" name="table_03">#REF!</definedName>
    <definedName name="table_03">#REF!</definedName>
    <definedName localSheetId="4" name="table_06">#REF!</definedName>
    <definedName localSheetId="3" name="table_06">#REF!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localSheetId="1" name="yokohama">#REF!</definedName>
    <definedName name="yokohama">#REF!</definedName>
    <definedName name="あ">#REF!</definedName>
    <definedName name="アア">#REF!</definedName>
    <definedName name="こ">#REF!</definedName>
    <definedName name="シフト記号表">'[1]シフト記号表（勤務時間帯）'!$C$6:$C$35</definedName>
    <definedName localSheetId="4" name="医療型障害児入所施設">#REF!</definedName>
    <definedName localSheetId="3" name="医療型障害児入所施設">#REF!</definedName>
    <definedName name="医療型障害児入所施設">#REF!</definedName>
    <definedName localSheetId="4" name="一般相談支援事業">#REF!</definedName>
    <definedName localSheetId="3" name="一般相談支援事業">#REF!</definedName>
    <definedName name="一般相談支援事業">#REF!</definedName>
    <definedName localSheetId="4" name="看護時間">#REF!</definedName>
    <definedName localSheetId="3" name="看護時間">#REF!</definedName>
    <definedName name="看護時間">#REF!</definedName>
    <definedName name="機能訓練">#REF!</definedName>
    <definedName name="居宅介護">#REF!</definedName>
    <definedName name="居宅介護・重度訪問介護・同行援護・行動援護">#REF!</definedName>
    <definedName name="居宅訪問型児童発達支援">#REF!</definedName>
    <definedName name="共同生活援助">#REF!</definedName>
    <definedName name="共同生活援助・介護サービス包括型">#REF!</definedName>
    <definedName name="共同生活援助・外部サービス利用型">#REF!</definedName>
    <definedName name="共同生活援助・日中サービス支援型">#REF!</definedName>
    <definedName name="行動援護">#REF!</definedName>
    <definedName name="児童発達支援・児童発達支援センターであるもの">#REF!</definedName>
    <definedName name="児童発達支援・主として重症心身障害児を対象とする場合">#REF!</definedName>
    <definedName name="児童発達支援・放課後等デイサービス">#REF!</definedName>
    <definedName name="自立生活援助">#REF!</definedName>
    <definedName name="就労移行支援">#REF!</definedName>
    <definedName name="就労継続支援Ａ型">#REF!</definedName>
    <definedName name="就労継続支援Ａ型・B型">#REF!</definedName>
    <definedName localSheetId="4" name="就労継続支援Ｂ型">#REF!</definedName>
    <definedName localSheetId="3" name="就労継続支援Ｂ型">#REF!</definedName>
    <definedName name="就労継続支援Ｂ型">[3]選択肢!#REF!</definedName>
    <definedName localSheetId="4" name="就労選択支援">#REF!</definedName>
    <definedName localSheetId="3" name="就労選択支援">#REF!</definedName>
    <definedName name="就労選択支援">#REF!</definedName>
    <definedName localSheetId="4" name="就労定着支援">#REF!</definedName>
    <definedName localSheetId="3" name="就労定着支援">#REF!</definedName>
    <definedName name="就労定着支援">#REF!</definedName>
    <definedName localSheetId="4" name="重度障害者等包括支援">#REF!</definedName>
    <definedName localSheetId="3" name="重度障害者等包括支援">#REF!</definedName>
    <definedName name="重度障害者等包括支援">#REF!</definedName>
    <definedName name="重度訪問介護">#REF!</definedName>
    <definedName name="障害者支援施設">#REF!</definedName>
    <definedName name="職種">#REF!</definedName>
    <definedName name="食事">#REF!</definedName>
    <definedName name="生活介護">#REF!</definedName>
    <definedName name="生活訓練">#REF!</definedName>
    <definedName name="体制等状況一覧">#REF!</definedName>
    <definedName name="短期入所・空床利用型">#REF!</definedName>
    <definedName name="短期入所・単独型">#REF!</definedName>
    <definedName name="短期入所・併設型">#REF!</definedName>
    <definedName name="町っ油">#REF!</definedName>
    <definedName name="同行援護">#REF!</definedName>
    <definedName name="特定相談支援・障害児相談支援">#REF!</definedName>
    <definedName name="認定指定就労移行支援">#REF!</definedName>
    <definedName name="福祉型障害児入所施設">#REF!</definedName>
    <definedName name="保育所等訪問支援">#REF!</definedName>
    <definedName localSheetId="4" name="利用日数記入例">#REF!</definedName>
    <definedName name="利用日数記入例">#REF!</definedName>
    <definedName name="療養介護">#REF!</definedName>
  </definedNames>
  <calcPr calcId="162913"/>
</workbook>
</file>

<file path=xl/calcChain.xml><?xml version="1.0" encoding="utf-8"?>
<calcChain xmlns="http://schemas.openxmlformats.org/spreadsheetml/2006/main">
  <c r="AL44" i="41" l="1"/>
  <c r="AG44" i="41"/>
  <c r="AA44" i="41"/>
  <c r="U44" i="41"/>
  <c r="O44" i="41"/>
  <c r="I44" i="41"/>
  <c r="E44" i="41"/>
  <c r="C44" i="41"/>
  <c r="AL40" i="41"/>
  <c r="AM43" i="41" s="1"/>
  <c r="AG40" i="41"/>
  <c r="AG42" i="41" s="1"/>
  <c r="AA40" i="41"/>
  <c r="AD43" i="41" s="1"/>
  <c r="U40" i="41"/>
  <c r="X43" i="41" s="1"/>
  <c r="O40" i="41"/>
  <c r="R43" i="41" s="1"/>
  <c r="I40" i="41"/>
  <c r="L43" i="41" s="1"/>
  <c r="E40" i="41"/>
  <c r="F43" i="41" s="1"/>
  <c r="C40" i="41"/>
  <c r="D43" i="41" s="1"/>
  <c r="R38" i="41"/>
  <c r="R37" i="41"/>
  <c r="V37" i="41" s="1"/>
  <c r="Z37" i="41" s="1"/>
  <c r="AJ31" i="41"/>
  <c r="AI31" i="41"/>
  <c r="AH31" i="41"/>
  <c r="AG31" i="41"/>
  <c r="AF31" i="41"/>
  <c r="AE31" i="41"/>
  <c r="AD31" i="41"/>
  <c r="AC31" i="41"/>
  <c r="AB31" i="41"/>
  <c r="AA31" i="41"/>
  <c r="Z31" i="41"/>
  <c r="Y31" i="41"/>
  <c r="X31" i="41"/>
  <c r="W31" i="41"/>
  <c r="V31" i="41"/>
  <c r="U31" i="41"/>
  <c r="T31" i="41"/>
  <c r="S31" i="41"/>
  <c r="R31" i="41"/>
  <c r="Q31" i="41"/>
  <c r="P31" i="41"/>
  <c r="O31" i="41"/>
  <c r="N31" i="41"/>
  <c r="M31" i="41"/>
  <c r="L31" i="41"/>
  <c r="K31" i="41"/>
  <c r="J31" i="41"/>
  <c r="I31" i="41"/>
  <c r="AK31" i="41" s="1"/>
  <c r="H31" i="41"/>
  <c r="G31" i="41"/>
  <c r="F31" i="41"/>
  <c r="AK30" i="41"/>
  <c r="AK29" i="41"/>
  <c r="AK28" i="41"/>
  <c r="AK27" i="41"/>
  <c r="AK26" i="41"/>
  <c r="AK25" i="41"/>
  <c r="AK24" i="41"/>
  <c r="AK23" i="41"/>
  <c r="AK22" i="41"/>
  <c r="AK21" i="41"/>
  <c r="AK20" i="41"/>
  <c r="AK19" i="41"/>
  <c r="AK18" i="41"/>
  <c r="AK17" i="41"/>
  <c r="AK16" i="41"/>
  <c r="AK15" i="41"/>
  <c r="AK14" i="41"/>
  <c r="AK13" i="41"/>
  <c r="AK12" i="41"/>
  <c r="AK11"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I10" i="41" s="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O36" i="41" s="1"/>
  <c r="I42" i="41" l="1"/>
  <c r="AJ42" i="41"/>
  <c r="O43" i="41"/>
  <c r="L42" i="41"/>
  <c r="AL42" i="41"/>
  <c r="AG43" i="41"/>
  <c r="O42" i="41"/>
  <c r="I43" i="41"/>
  <c r="AJ43" i="41"/>
  <c r="AL43" i="41"/>
  <c r="AL26" i="41"/>
  <c r="I36" i="41"/>
  <c r="AL29" i="41"/>
  <c r="AL13" i="41"/>
  <c r="AL18" i="41"/>
  <c r="AL21" i="41"/>
  <c r="AL11" i="41"/>
  <c r="AL16" i="41"/>
  <c r="AL19" i="41"/>
  <c r="AL24" i="41"/>
  <c r="AL27" i="41"/>
  <c r="L36" i="41"/>
  <c r="AL17" i="41"/>
  <c r="AL25" i="41"/>
  <c r="AL30" i="41"/>
  <c r="AL31" i="41"/>
  <c r="D36" i="41"/>
  <c r="AJ10" i="41"/>
  <c r="AI9" i="41"/>
  <c r="AL14" i="41"/>
  <c r="AL22" i="41"/>
  <c r="AJ9" i="41"/>
  <c r="AL12" i="41"/>
  <c r="AL15" i="41"/>
  <c r="AL20" i="41"/>
  <c r="AL23" i="41"/>
  <c r="AL28" i="41"/>
  <c r="F36" i="41"/>
  <c r="C42" i="41"/>
  <c r="U42" i="41"/>
  <c r="C43" i="41"/>
  <c r="U43" i="41"/>
  <c r="D42" i="41"/>
  <c r="X42" i="41"/>
  <c r="AH10" i="41"/>
  <c r="AA42" i="41"/>
  <c r="E42" i="41"/>
  <c r="E43" i="41"/>
  <c r="AA43" i="41"/>
  <c r="AH9" i="41"/>
  <c r="E36" i="41"/>
  <c r="F42" i="41"/>
  <c r="R42" i="41"/>
  <c r="AD42" i="41"/>
  <c r="AM42" i="41"/>
</calcChain>
</file>

<file path=xl/sharedStrings.xml><?xml version="1.0" encoding="utf-8"?>
<sst xmlns="http://schemas.openxmlformats.org/spreadsheetml/2006/main" count="521" uniqueCount="240">
  <si>
    <t>番号</t>
    <rPh sb="0" eb="2">
      <t>バンゴウ</t>
    </rPh>
    <phoneticPr fontId="4"/>
  </si>
  <si>
    <t>変更の届出を要する事項</t>
    <rPh sb="0" eb="2">
      <t>ヘンコウ</t>
    </rPh>
    <rPh sb="3" eb="5">
      <t>トドケデ</t>
    </rPh>
    <rPh sb="6" eb="7">
      <t>ヨウ</t>
    </rPh>
    <rPh sb="9" eb="11">
      <t>ジコウ</t>
    </rPh>
    <phoneticPr fontId="4"/>
  </si>
  <si>
    <t>運営規程</t>
    <phoneticPr fontId="4"/>
  </si>
  <si>
    <t>事業所の管理者の氏名及び住所</t>
    <rPh sb="0" eb="3">
      <t>ジギョウショ</t>
    </rPh>
    <rPh sb="4" eb="7">
      <t>カンリシャ</t>
    </rPh>
    <rPh sb="8" eb="10">
      <t>シメイ</t>
    </rPh>
    <rPh sb="10" eb="11">
      <t>オヨ</t>
    </rPh>
    <rPh sb="12" eb="14">
      <t>ジュウショ</t>
    </rPh>
    <phoneticPr fontId="4"/>
  </si>
  <si>
    <t>運営規程</t>
    <rPh sb="0" eb="2">
      <t>ウンエイ</t>
    </rPh>
    <rPh sb="2" eb="4">
      <t>キテイ</t>
    </rPh>
    <phoneticPr fontId="4"/>
  </si>
  <si>
    <t>運営規程
※内容に変更がある場合</t>
    <rPh sb="0" eb="2">
      <t>ウンエイ</t>
    </rPh>
    <rPh sb="2" eb="4">
      <t>キテイ</t>
    </rPh>
    <rPh sb="6" eb="8">
      <t>ナイヨウ</t>
    </rPh>
    <rPh sb="9" eb="11">
      <t>ヘンコウ</t>
    </rPh>
    <rPh sb="14" eb="16">
      <t>バアイ</t>
    </rPh>
    <phoneticPr fontId="4"/>
  </si>
  <si>
    <r>
      <rPr>
        <sz val="10"/>
        <color indexed="8"/>
        <rFont val="ＭＳ 明朝"/>
        <family val="1"/>
        <charset val="128"/>
      </rPr>
      <t>自己所有の場合は土地・建物の登記簿謄本</t>
    </r>
    <r>
      <rPr>
        <sz val="10"/>
        <rFont val="ＭＳ 明朝"/>
        <family val="1"/>
        <charset val="128"/>
      </rPr>
      <t>、貸借の場合は土地・建物賃貸借契約書（写）</t>
    </r>
    <rPh sb="0" eb="2">
      <t>ジコ</t>
    </rPh>
    <rPh sb="2" eb="4">
      <t>ショユウ</t>
    </rPh>
    <rPh sb="5" eb="7">
      <t>バアイ</t>
    </rPh>
    <rPh sb="8" eb="10">
      <t>トチ</t>
    </rPh>
    <rPh sb="11" eb="13">
      <t>タテモノ</t>
    </rPh>
    <rPh sb="14" eb="17">
      <t>トウキボ</t>
    </rPh>
    <rPh sb="17" eb="19">
      <t>トウホン</t>
    </rPh>
    <rPh sb="20" eb="22">
      <t>タイシャク</t>
    </rPh>
    <rPh sb="23" eb="25">
      <t>バアイ</t>
    </rPh>
    <rPh sb="26" eb="28">
      <t>トチ</t>
    </rPh>
    <rPh sb="29" eb="31">
      <t>タテモノ</t>
    </rPh>
    <rPh sb="31" eb="34">
      <t>チンタイシャク</t>
    </rPh>
    <rPh sb="34" eb="37">
      <t>ケイヤクショ</t>
    </rPh>
    <rPh sb="38" eb="39">
      <t>ウツ</t>
    </rPh>
    <phoneticPr fontId="4"/>
  </si>
  <si>
    <t>個別書類</t>
    <rPh sb="0" eb="4">
      <t>コベツショルイ</t>
    </rPh>
    <phoneticPr fontId="4"/>
  </si>
  <si>
    <t>注意事項</t>
    <rPh sb="0" eb="2">
      <t>チュウイ</t>
    </rPh>
    <rPh sb="2" eb="4">
      <t>ジコウ</t>
    </rPh>
    <phoneticPr fontId="4"/>
  </si>
  <si>
    <t>帯広市長　様</t>
    <rPh sb="0" eb="2">
      <t>オビヒロ</t>
    </rPh>
    <rPh sb="2" eb="4">
      <t>シチョウ</t>
    </rPh>
    <rPh sb="5" eb="6">
      <t>サマ</t>
    </rPh>
    <phoneticPr fontId="4"/>
  </si>
  <si>
    <t>所在地</t>
    <rPh sb="0" eb="3">
      <t>ショザイチ</t>
    </rPh>
    <phoneticPr fontId="4"/>
  </si>
  <si>
    <t>必要な添付書類</t>
    <rPh sb="0" eb="2">
      <t>ヒツヨウ</t>
    </rPh>
    <rPh sb="3" eb="5">
      <t>テンプ</t>
    </rPh>
    <rPh sb="5" eb="7">
      <t>ショルイ</t>
    </rPh>
    <phoneticPr fontId="4"/>
  </si>
  <si>
    <t>登記簿謄本（履歴事項全部証明書）</t>
    <rPh sb="0" eb="3">
      <t>トウキボ</t>
    </rPh>
    <rPh sb="3" eb="5">
      <t>トウホン</t>
    </rPh>
    <rPh sb="6" eb="8">
      <t>リレキ</t>
    </rPh>
    <rPh sb="8" eb="10">
      <t>ジコウ</t>
    </rPh>
    <rPh sb="10" eb="12">
      <t>ゼンブ</t>
    </rPh>
    <rPh sb="12" eb="15">
      <t>ショウメイショ</t>
    </rPh>
    <phoneticPr fontId="4"/>
  </si>
  <si>
    <t>登記簿謄本（履歴事項全部証明書）</t>
    <rPh sb="6" eb="8">
      <t>リレキ</t>
    </rPh>
    <rPh sb="8" eb="10">
      <t>ジコウ</t>
    </rPh>
    <rPh sb="10" eb="12">
      <t>ゼンブ</t>
    </rPh>
    <rPh sb="12" eb="14">
      <t>ショウメイ</t>
    </rPh>
    <rPh sb="14" eb="15">
      <t>ショ</t>
    </rPh>
    <phoneticPr fontId="4"/>
  </si>
  <si>
    <t>従業者の資格証明書の写し
※従業者の人数、常勤・非常勤や専従・兼務を変更する場合</t>
    <rPh sb="4" eb="9">
      <t>シカクショウメイショ</t>
    </rPh>
    <rPh sb="10" eb="11">
      <t>ウツ</t>
    </rPh>
    <phoneticPr fontId="4"/>
  </si>
  <si>
    <t>経歴書（管理者又は管理者及び相談支援専門員の経歴書）</t>
    <rPh sb="4" eb="7">
      <t>カンリシャ</t>
    </rPh>
    <rPh sb="7" eb="8">
      <t>マタ</t>
    </rPh>
    <phoneticPr fontId="4"/>
  </si>
  <si>
    <t>主たる対象者</t>
    <rPh sb="0" eb="1">
      <t>シュ</t>
    </rPh>
    <rPh sb="3" eb="6">
      <t>タイショウシャ</t>
    </rPh>
    <phoneticPr fontId="4"/>
  </si>
  <si>
    <t>運営規程</t>
    <rPh sb="0" eb="4">
      <t>ウンエイキテイ</t>
    </rPh>
    <phoneticPr fontId="4"/>
  </si>
  <si>
    <t>様式第５号（第３条関係）</t>
    <rPh sb="0" eb="2">
      <t>ヨウシキ</t>
    </rPh>
    <rPh sb="2" eb="3">
      <t>ダイ</t>
    </rPh>
    <rPh sb="4" eb="5">
      <t>ゴウ</t>
    </rPh>
    <rPh sb="6" eb="7">
      <t>ダイ</t>
    </rPh>
    <rPh sb="8" eb="9">
      <t>ジョウ</t>
    </rPh>
    <rPh sb="9" eb="11">
      <t>カンケイ</t>
    </rPh>
    <phoneticPr fontId="4"/>
  </si>
  <si>
    <t>廃止・休止・再開届出書</t>
    <rPh sb="0" eb="2">
      <t>ハイシ</t>
    </rPh>
    <rPh sb="3" eb="5">
      <t>キュウシ</t>
    </rPh>
    <rPh sb="6" eb="8">
      <t>サイカイ</t>
    </rPh>
    <rPh sb="8" eb="11">
      <t>トドケデショ</t>
    </rPh>
    <phoneticPr fontId="4"/>
  </si>
  <si>
    <t>年　　月　　日</t>
    <rPh sb="0" eb="1">
      <t>ネン</t>
    </rPh>
    <rPh sb="3" eb="4">
      <t>ツキ</t>
    </rPh>
    <rPh sb="6" eb="7">
      <t>ヒ</t>
    </rPh>
    <phoneticPr fontId="4"/>
  </si>
  <si>
    <t>住所</t>
    <rPh sb="0" eb="2">
      <t>ジュウショ</t>
    </rPh>
    <phoneticPr fontId="4"/>
  </si>
  <si>
    <t>事業者</t>
    <rPh sb="0" eb="3">
      <t>ジギョウシャ</t>
    </rPh>
    <phoneticPr fontId="4"/>
  </si>
  <si>
    <t>（所在地）</t>
    <rPh sb="1" eb="4">
      <t>ショザイチ</t>
    </rPh>
    <phoneticPr fontId="4"/>
  </si>
  <si>
    <t>氏名</t>
    <rPh sb="0" eb="2">
      <t>シメイ</t>
    </rPh>
    <phoneticPr fontId="4"/>
  </si>
  <si>
    <t>（名称及び代表者氏名）</t>
    <rPh sb="1" eb="3">
      <t>メイショウ</t>
    </rPh>
    <rPh sb="3" eb="4">
      <t>オヨ</t>
    </rPh>
    <rPh sb="5" eb="8">
      <t>ダイヒョウシャ</t>
    </rPh>
    <rPh sb="8" eb="10">
      <t>シメイ</t>
    </rPh>
    <phoneticPr fontId="4"/>
  </si>
  <si>
    <t>次のとおり事業の廃止（休止・再開）をしましたので届け出ます。</t>
    <rPh sb="0" eb="1">
      <t>ツギ</t>
    </rPh>
    <rPh sb="5" eb="7">
      <t>ジギョウ</t>
    </rPh>
    <rPh sb="8" eb="10">
      <t>ハイシ</t>
    </rPh>
    <rPh sb="11" eb="13">
      <t>キュウシ</t>
    </rPh>
    <rPh sb="14" eb="16">
      <t>サイカイ</t>
    </rPh>
    <rPh sb="24" eb="25">
      <t>トド</t>
    </rPh>
    <rPh sb="26" eb="27">
      <t>デ</t>
    </rPh>
    <phoneticPr fontId="4"/>
  </si>
  <si>
    <t>事　業　所　番　号</t>
    <rPh sb="0" eb="1">
      <t>コト</t>
    </rPh>
    <rPh sb="2" eb="3">
      <t>ギョウ</t>
    </rPh>
    <rPh sb="4" eb="5">
      <t>ショ</t>
    </rPh>
    <rPh sb="6" eb="7">
      <t>バン</t>
    </rPh>
    <rPh sb="8" eb="9">
      <t>ゴウ</t>
    </rPh>
    <phoneticPr fontId="4"/>
  </si>
  <si>
    <t>廃止（休止・再開）する事業所</t>
    <rPh sb="0" eb="2">
      <t>ハイシ</t>
    </rPh>
    <rPh sb="3" eb="5">
      <t>キュウシ</t>
    </rPh>
    <rPh sb="6" eb="8">
      <t>サイカイ</t>
    </rPh>
    <rPh sb="11" eb="14">
      <t>ジギョウショ</t>
    </rPh>
    <phoneticPr fontId="4"/>
  </si>
  <si>
    <t>名　 　　　　　 称</t>
    <rPh sb="0" eb="1">
      <t>メイ</t>
    </rPh>
    <rPh sb="9" eb="10">
      <t>ショウ</t>
    </rPh>
    <phoneticPr fontId="4"/>
  </si>
  <si>
    <t xml:space="preserve"> </t>
    <phoneticPr fontId="4"/>
  </si>
  <si>
    <t>廃止・休止・再開した年月日</t>
    <rPh sb="0" eb="2">
      <t>ハイシ</t>
    </rPh>
    <rPh sb="3" eb="5">
      <t>キュウシ</t>
    </rPh>
    <rPh sb="6" eb="8">
      <t>サイカイ</t>
    </rPh>
    <rPh sb="10" eb="13">
      <t>ネンガッピ</t>
    </rPh>
    <phoneticPr fontId="4"/>
  </si>
  <si>
    <t>　　年　　月　　日</t>
    <rPh sb="2" eb="3">
      <t>ネン</t>
    </rPh>
    <rPh sb="5" eb="6">
      <t>ガツ</t>
    </rPh>
    <rPh sb="8" eb="9">
      <t>ヒ</t>
    </rPh>
    <phoneticPr fontId="4"/>
  </si>
  <si>
    <t>廃止・休止した理由</t>
    <rPh sb="0" eb="2">
      <t>ハイシ</t>
    </rPh>
    <rPh sb="3" eb="5">
      <t>キュウシ</t>
    </rPh>
    <rPh sb="7" eb="9">
      <t>リユウ</t>
    </rPh>
    <phoneticPr fontId="4"/>
  </si>
  <si>
    <t>現に指定計画相談支援又は
指定障害児相談支援を受けていた者に
対する措置
（廃止・休止した場合のみ）</t>
    <rPh sb="0" eb="1">
      <t>ゲン</t>
    </rPh>
    <rPh sb="2" eb="4">
      <t>シテイ</t>
    </rPh>
    <rPh sb="4" eb="6">
      <t>ケイカク</t>
    </rPh>
    <rPh sb="6" eb="10">
      <t>ソウダンシエン</t>
    </rPh>
    <rPh sb="10" eb="11">
      <t>マタ</t>
    </rPh>
    <rPh sb="13" eb="15">
      <t>シテイ</t>
    </rPh>
    <rPh sb="15" eb="18">
      <t>ショウガイジ</t>
    </rPh>
    <rPh sb="18" eb="22">
      <t>ソウダンシエン</t>
    </rPh>
    <rPh sb="23" eb="24">
      <t>ウ</t>
    </rPh>
    <rPh sb="28" eb="29">
      <t>シャ</t>
    </rPh>
    <rPh sb="31" eb="32">
      <t>タイ</t>
    </rPh>
    <rPh sb="34" eb="36">
      <t>ソチ</t>
    </rPh>
    <rPh sb="38" eb="40">
      <t>ハイシ</t>
    </rPh>
    <rPh sb="41" eb="43">
      <t>キュウシ</t>
    </rPh>
    <rPh sb="45" eb="47">
      <t>バアイ</t>
    </rPh>
    <phoneticPr fontId="4"/>
  </si>
  <si>
    <t>休止予定期間</t>
    <rPh sb="0" eb="2">
      <t>キュウシ</t>
    </rPh>
    <rPh sb="2" eb="4">
      <t>ヨテイ</t>
    </rPh>
    <rPh sb="4" eb="6">
      <t>キカン</t>
    </rPh>
    <phoneticPr fontId="4"/>
  </si>
  <si>
    <t>　　年　　月　　日～　　　　　年　　月　　日</t>
    <rPh sb="2" eb="3">
      <t>ネン</t>
    </rPh>
    <rPh sb="5" eb="6">
      <t>ガツ</t>
    </rPh>
    <rPh sb="8" eb="9">
      <t>ヒ</t>
    </rPh>
    <rPh sb="15" eb="16">
      <t>ネン</t>
    </rPh>
    <rPh sb="18" eb="19">
      <t>ガツ</t>
    </rPh>
    <rPh sb="21" eb="22">
      <t>ヒ</t>
    </rPh>
    <phoneticPr fontId="4"/>
  </si>
  <si>
    <t>(注）</t>
    <rPh sb="1" eb="2">
      <t>チュウ</t>
    </rPh>
    <phoneticPr fontId="4"/>
  </si>
  <si>
    <t>１　事業の再開に係る届出にあっては、当該事業に係る従業者の勤務の体制及び勤務形態が
　　休止前と異なる場合には、勤務体制・形態一覧表を添付してください。</t>
    <rPh sb="2" eb="4">
      <t>ジギョウ</t>
    </rPh>
    <rPh sb="5" eb="7">
      <t>サイカイ</t>
    </rPh>
    <rPh sb="8" eb="9">
      <t>カカ</t>
    </rPh>
    <rPh sb="10" eb="11">
      <t>トド</t>
    </rPh>
    <rPh sb="11" eb="12">
      <t>デ</t>
    </rPh>
    <rPh sb="18" eb="20">
      <t>トウガイ</t>
    </rPh>
    <rPh sb="20" eb="22">
      <t>ジギョウ</t>
    </rPh>
    <rPh sb="23" eb="24">
      <t>カカ</t>
    </rPh>
    <rPh sb="25" eb="28">
      <t>ジュウギョウシャ</t>
    </rPh>
    <rPh sb="29" eb="31">
      <t>キンム</t>
    </rPh>
    <rPh sb="32" eb="34">
      <t>タイセイ</t>
    </rPh>
    <rPh sb="34" eb="35">
      <t>オヨ</t>
    </rPh>
    <rPh sb="36" eb="38">
      <t>キンム</t>
    </rPh>
    <rPh sb="38" eb="40">
      <t>ケイタイ</t>
    </rPh>
    <rPh sb="44" eb="46">
      <t>キュウシ</t>
    </rPh>
    <rPh sb="46" eb="47">
      <t>マエ</t>
    </rPh>
    <rPh sb="48" eb="49">
      <t>コト</t>
    </rPh>
    <rPh sb="51" eb="53">
      <t>バアイ</t>
    </rPh>
    <rPh sb="56" eb="58">
      <t>キンム</t>
    </rPh>
    <rPh sb="58" eb="60">
      <t>タイセイ</t>
    </rPh>
    <rPh sb="61" eb="63">
      <t>ケイタイ</t>
    </rPh>
    <rPh sb="63" eb="66">
      <t>イチランヒョウ</t>
    </rPh>
    <rPh sb="67" eb="69">
      <t>テンプ</t>
    </rPh>
    <phoneticPr fontId="4"/>
  </si>
  <si>
    <t>　　　２　再開の日から１０日以内に届け出てください。</t>
    <rPh sb="5" eb="7">
      <t>サイカイ</t>
    </rPh>
    <rPh sb="8" eb="9">
      <t>ヒ</t>
    </rPh>
    <rPh sb="13" eb="14">
      <t>ヒ</t>
    </rPh>
    <rPh sb="14" eb="16">
      <t>イナイ</t>
    </rPh>
    <rPh sb="17" eb="18">
      <t>トド</t>
    </rPh>
    <rPh sb="19" eb="20">
      <t>デ</t>
    </rPh>
    <phoneticPr fontId="4"/>
  </si>
  <si>
    <t>　　　３　廃止・休止の日の１月前までに届け出てください。</t>
    <rPh sb="5" eb="7">
      <t>ハイシ</t>
    </rPh>
    <rPh sb="8" eb="10">
      <t>キュウシ</t>
    </rPh>
    <rPh sb="11" eb="12">
      <t>ヒ</t>
    </rPh>
    <rPh sb="14" eb="15">
      <t>ツキ</t>
    </rPh>
    <rPh sb="15" eb="16">
      <t>マエ</t>
    </rPh>
    <rPh sb="19" eb="20">
      <t>トド</t>
    </rPh>
    <rPh sb="21" eb="22">
      <t>デ</t>
    </rPh>
    <phoneticPr fontId="4"/>
  </si>
  <si>
    <t>　　　３　変更の日から１０日以内に届け出てください。</t>
    <rPh sb="5" eb="7">
      <t>ヘンコウ</t>
    </rPh>
    <rPh sb="8" eb="9">
      <t>ヒ</t>
    </rPh>
    <rPh sb="13" eb="14">
      <t>ヒ</t>
    </rPh>
    <rPh sb="14" eb="16">
      <t>イナイ</t>
    </rPh>
    <rPh sb="17" eb="18">
      <t>トド</t>
    </rPh>
    <rPh sb="19" eb="20">
      <t>デ</t>
    </rPh>
    <phoneticPr fontId="4"/>
  </si>
  <si>
    <t>　　　２　変更内容がわかる書類を添付してください。</t>
    <rPh sb="5" eb="7">
      <t>ヘンコウ</t>
    </rPh>
    <rPh sb="7" eb="9">
      <t>ナイヨウ</t>
    </rPh>
    <rPh sb="13" eb="15">
      <t>ショルイ</t>
    </rPh>
    <rPh sb="16" eb="18">
      <t>テンプ</t>
    </rPh>
    <phoneticPr fontId="4"/>
  </si>
  <si>
    <t>備考１　該当項目番号に○を付してください。</t>
    <rPh sb="0" eb="2">
      <t>ビコウ</t>
    </rPh>
    <rPh sb="4" eb="6">
      <t>ガイトウ</t>
    </rPh>
    <rPh sb="6" eb="8">
      <t>コウモク</t>
    </rPh>
    <rPh sb="8" eb="10">
      <t>バンゴウ</t>
    </rPh>
    <rPh sb="13" eb="14">
      <t>フ</t>
    </rPh>
    <phoneticPr fontId="4"/>
  </si>
  <si>
    <t>変更年月日</t>
    <rPh sb="0" eb="2">
      <t>ヘンコウ</t>
    </rPh>
    <rPh sb="2" eb="5">
      <t>ネンガッピ</t>
    </rPh>
    <phoneticPr fontId="4"/>
  </si>
  <si>
    <t>介護給付費等算定に係る体制等</t>
    <rPh sb="0" eb="2">
      <t>カイゴ</t>
    </rPh>
    <rPh sb="2" eb="4">
      <t>キュウフ</t>
    </rPh>
    <rPh sb="4" eb="5">
      <t>ヒ</t>
    </rPh>
    <rPh sb="5" eb="6">
      <t>トウ</t>
    </rPh>
    <rPh sb="6" eb="8">
      <t>サンテイ</t>
    </rPh>
    <rPh sb="9" eb="10">
      <t>カカ</t>
    </rPh>
    <rPh sb="11" eb="13">
      <t>タイセイ</t>
    </rPh>
    <rPh sb="13" eb="14">
      <t>トウ</t>
    </rPh>
    <phoneticPr fontId="4"/>
  </si>
  <si>
    <t>主たる対象者</t>
    <rPh sb="0" eb="1">
      <t>シュ</t>
    </rPh>
    <rPh sb="3" eb="5">
      <t>タイショウ</t>
    </rPh>
    <rPh sb="5" eb="6">
      <t>シャ</t>
    </rPh>
    <phoneticPr fontId="4"/>
  </si>
  <si>
    <t>指定計画相談支援又は指定障害児相談支援の提供に当たる者の氏名及び住所</t>
    <rPh sb="0" eb="2">
      <t>シテイ</t>
    </rPh>
    <rPh sb="2" eb="4">
      <t>ケイカク</t>
    </rPh>
    <rPh sb="4" eb="8">
      <t>ソウダンシエン</t>
    </rPh>
    <rPh sb="8" eb="9">
      <t>マタ</t>
    </rPh>
    <rPh sb="10" eb="12">
      <t>シテイ</t>
    </rPh>
    <rPh sb="12" eb="15">
      <t>ショウガイジ</t>
    </rPh>
    <rPh sb="15" eb="19">
      <t>ソウダンシエン</t>
    </rPh>
    <rPh sb="20" eb="22">
      <t>テイキョウ</t>
    </rPh>
    <rPh sb="23" eb="24">
      <t>ア</t>
    </rPh>
    <rPh sb="26" eb="27">
      <t>モノ</t>
    </rPh>
    <rPh sb="28" eb="30">
      <t>シメイ</t>
    </rPh>
    <rPh sb="30" eb="31">
      <t>オヨ</t>
    </rPh>
    <rPh sb="32" eb="34">
      <t>ジュウショ</t>
    </rPh>
    <phoneticPr fontId="4"/>
  </si>
  <si>
    <t>事業所の平面図及び設備の概要</t>
    <rPh sb="0" eb="3">
      <t>ジギョウショ</t>
    </rPh>
    <rPh sb="4" eb="7">
      <t>ヘイメンズ</t>
    </rPh>
    <rPh sb="7" eb="8">
      <t>オヨ</t>
    </rPh>
    <rPh sb="9" eb="11">
      <t>セツビ</t>
    </rPh>
    <rPh sb="12" eb="14">
      <t>ガイヨウ</t>
    </rPh>
    <phoneticPr fontId="4"/>
  </si>
  <si>
    <t>定款・寄付行為等及びその登記簿の謄本又は条例等（当該指定に係る事業に関するものに限る。）</t>
    <rPh sb="0" eb="2">
      <t>テイカン</t>
    </rPh>
    <rPh sb="3" eb="5">
      <t>キフ</t>
    </rPh>
    <rPh sb="5" eb="7">
      <t>コウイ</t>
    </rPh>
    <rPh sb="7" eb="8">
      <t>トウ</t>
    </rPh>
    <rPh sb="8" eb="9">
      <t>オヨ</t>
    </rPh>
    <rPh sb="12" eb="15">
      <t>トウキボ</t>
    </rPh>
    <rPh sb="16" eb="18">
      <t>トウホン</t>
    </rPh>
    <rPh sb="18" eb="19">
      <t>マタ</t>
    </rPh>
    <rPh sb="20" eb="22">
      <t>ジョウレイ</t>
    </rPh>
    <rPh sb="22" eb="23">
      <t>トウ</t>
    </rPh>
    <rPh sb="24" eb="26">
      <t>トウガイ</t>
    </rPh>
    <rPh sb="26" eb="28">
      <t>シテイ</t>
    </rPh>
    <rPh sb="29" eb="30">
      <t>カカ</t>
    </rPh>
    <rPh sb="31" eb="33">
      <t>ジギョウ</t>
    </rPh>
    <rPh sb="34" eb="35">
      <t>カン</t>
    </rPh>
    <rPh sb="40" eb="41">
      <t>カギ</t>
    </rPh>
    <phoneticPr fontId="4"/>
  </si>
  <si>
    <t>代表者の氏名及び住所</t>
    <rPh sb="0" eb="3">
      <t>ダイヒョウシャ</t>
    </rPh>
    <rPh sb="4" eb="6">
      <t>シメイ</t>
    </rPh>
    <rPh sb="6" eb="7">
      <t>オヨ</t>
    </rPh>
    <rPh sb="8" eb="10">
      <t>ジュウショ</t>
    </rPh>
    <phoneticPr fontId="4"/>
  </si>
  <si>
    <t>主たる事務所の所在地</t>
    <rPh sb="0" eb="1">
      <t>シュ</t>
    </rPh>
    <rPh sb="3" eb="5">
      <t>ジム</t>
    </rPh>
    <rPh sb="5" eb="6">
      <t>ジョ</t>
    </rPh>
    <rPh sb="7" eb="10">
      <t>ショザイチ</t>
    </rPh>
    <phoneticPr fontId="4"/>
  </si>
  <si>
    <t>申請者（設置者）の名称</t>
    <rPh sb="0" eb="3">
      <t>シンセイシャ</t>
    </rPh>
    <rPh sb="4" eb="7">
      <t>セッチシャ</t>
    </rPh>
    <rPh sb="9" eb="11">
      <t>メイショウ</t>
    </rPh>
    <phoneticPr fontId="4"/>
  </si>
  <si>
    <t>事業所（施設）の所在地（設置の場所）</t>
    <rPh sb="0" eb="3">
      <t>ジギョウショ</t>
    </rPh>
    <rPh sb="4" eb="6">
      <t>シセツ</t>
    </rPh>
    <rPh sb="8" eb="11">
      <t>ショザイチ</t>
    </rPh>
    <rPh sb="12" eb="14">
      <t>セッチ</t>
    </rPh>
    <rPh sb="15" eb="17">
      <t>バショ</t>
    </rPh>
    <phoneticPr fontId="4"/>
  </si>
  <si>
    <t>（変更後）</t>
    <rPh sb="1" eb="4">
      <t>ヘンコウゴ</t>
    </rPh>
    <phoneticPr fontId="4"/>
  </si>
  <si>
    <t>（変更前）</t>
    <rPh sb="1" eb="3">
      <t>ヘンコウ</t>
    </rPh>
    <rPh sb="3" eb="4">
      <t>マエ</t>
    </rPh>
    <phoneticPr fontId="4"/>
  </si>
  <si>
    <t>事業所（施設）の名称</t>
    <rPh sb="0" eb="3">
      <t>ジギョウショ</t>
    </rPh>
    <rPh sb="4" eb="6">
      <t>シセツ</t>
    </rPh>
    <rPh sb="8" eb="10">
      <t>メイショウ</t>
    </rPh>
    <phoneticPr fontId="4"/>
  </si>
  <si>
    <t>変更の内容</t>
    <rPh sb="0" eb="2">
      <t>ヘンコウ</t>
    </rPh>
    <rPh sb="3" eb="5">
      <t>ナイヨウ</t>
    </rPh>
    <phoneticPr fontId="4"/>
  </si>
  <si>
    <t>変更があった事項</t>
    <rPh sb="0" eb="2">
      <t>ヘンコウ</t>
    </rPh>
    <rPh sb="6" eb="8">
      <t>ジコウ</t>
    </rPh>
    <phoneticPr fontId="4"/>
  </si>
  <si>
    <t>指定内容を変更した事業所</t>
    <rPh sb="0" eb="2">
      <t>シテイ</t>
    </rPh>
    <rPh sb="2" eb="4">
      <t>ナイヨウ</t>
    </rPh>
    <rPh sb="5" eb="7">
      <t>ヘンコウ</t>
    </rPh>
    <rPh sb="9" eb="12">
      <t>ジギョウショ</t>
    </rPh>
    <phoneticPr fontId="4"/>
  </si>
  <si>
    <t>事業所番号</t>
    <rPh sb="0" eb="3">
      <t>ジギョウショ</t>
    </rPh>
    <rPh sb="3" eb="5">
      <t>バンゴウ</t>
    </rPh>
    <phoneticPr fontId="4"/>
  </si>
  <si>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</si>
  <si>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年　　　月　　　日</t>
    <rPh sb="0" eb="1">
      <t>ネン</t>
    </rPh>
    <rPh sb="4" eb="5">
      <t>ツキ</t>
    </rPh>
    <rPh sb="8" eb="9">
      <t>ヒ</t>
    </rPh>
    <phoneticPr fontId="4"/>
  </si>
  <si>
    <t>変更届出書</t>
    <rPh sb="0" eb="2">
      <t>ヘンコウ</t>
    </rPh>
    <rPh sb="2" eb="5">
      <t>トドケデショ</t>
    </rPh>
    <phoneticPr fontId="4"/>
  </si>
  <si>
    <t>様式第４号（第３条関係）</t>
    <rPh sb="0" eb="2">
      <t>ヨウシキ</t>
    </rPh>
    <rPh sb="2" eb="3">
      <t>ダイ</t>
    </rPh>
    <rPh sb="4" eb="5">
      <t>ゴウ</t>
    </rPh>
    <rPh sb="6" eb="7">
      <t>ダイ</t>
    </rPh>
    <rPh sb="8" eb="9">
      <t>ジョウ</t>
    </rPh>
    <rPh sb="9" eb="11">
      <t>カンケイ</t>
    </rPh>
    <phoneticPr fontId="4"/>
  </si>
  <si>
    <t>指定計画相談支援又は指定障害児相談支援の提供に当たる者の氏名及び住所</t>
    <rPh sb="0" eb="2">
      <t>シテイ</t>
    </rPh>
    <rPh sb="2" eb="4">
      <t>ケイカク</t>
    </rPh>
    <rPh sb="4" eb="6">
      <t>ソウダン</t>
    </rPh>
    <rPh sb="6" eb="8">
      <t>シエン</t>
    </rPh>
    <rPh sb="8" eb="9">
      <t>マタ</t>
    </rPh>
    <rPh sb="10" eb="12">
      <t>シテイ</t>
    </rPh>
    <rPh sb="12" eb="17">
      <t>ショウガイジソウダン</t>
    </rPh>
    <rPh sb="17" eb="19">
      <t>シエン</t>
    </rPh>
    <rPh sb="20" eb="22">
      <t>テイキョウ</t>
    </rPh>
    <rPh sb="23" eb="24">
      <t>ア</t>
    </rPh>
    <rPh sb="26" eb="27">
      <t>モノ</t>
    </rPh>
    <rPh sb="28" eb="30">
      <t>シメイ</t>
    </rPh>
    <rPh sb="30" eb="31">
      <t>オヨ</t>
    </rPh>
    <rPh sb="32" eb="34">
      <t>ジュウショ</t>
    </rPh>
    <phoneticPr fontId="4"/>
  </si>
  <si>
    <t>経歴書</t>
    <rPh sb="0" eb="3">
      <t>ケイレキショ</t>
    </rPh>
    <phoneticPr fontId="4"/>
  </si>
  <si>
    <t>従業者の資格証明書の写し</t>
    <rPh sb="0" eb="3">
      <t>ジュウギョウシャ</t>
    </rPh>
    <rPh sb="4" eb="6">
      <t>シカク</t>
    </rPh>
    <rPh sb="6" eb="9">
      <t>ショウメイショ</t>
    </rPh>
    <rPh sb="10" eb="11">
      <t>ウツ</t>
    </rPh>
    <phoneticPr fontId="4"/>
  </si>
  <si>
    <t>経歴書
※従業者の人数、常勤・非常勤や専従・兼務を変更する場合</t>
    <rPh sb="0" eb="3">
      <t>ケイレキショ</t>
    </rPh>
    <phoneticPr fontId="4"/>
  </si>
  <si>
    <t>事業所</t>
    <rPh sb="0" eb="3">
      <t>ジギョウショ</t>
    </rPh>
    <phoneticPr fontId="4"/>
  </si>
  <si>
    <t>フリガナ</t>
    <phoneticPr fontId="4"/>
  </si>
  <si>
    <t>電話番号</t>
    <rPh sb="0" eb="2">
      <t>デンワ</t>
    </rPh>
    <rPh sb="2" eb="4">
      <t>バンゴウ</t>
    </rPh>
    <phoneticPr fontId="4"/>
  </si>
  <si>
    <t>専従</t>
    <rPh sb="0" eb="2">
      <t>センジュウ</t>
    </rPh>
    <phoneticPr fontId="4"/>
  </si>
  <si>
    <t>兼務</t>
    <rPh sb="0" eb="2">
      <t>ケンム</t>
    </rPh>
    <phoneticPr fontId="4"/>
  </si>
  <si>
    <t>営業時間</t>
    <rPh sb="0" eb="2">
      <t>エイギョウ</t>
    </rPh>
    <rPh sb="2" eb="4">
      <t>ジカン</t>
    </rPh>
    <phoneticPr fontId="4"/>
  </si>
  <si>
    <t>相談支援専門員</t>
    <rPh sb="0" eb="2">
      <t>ソウダン</t>
    </rPh>
    <rPh sb="2" eb="4">
      <t>シエン</t>
    </rPh>
    <rPh sb="4" eb="7">
      <t>センモンイン</t>
    </rPh>
    <phoneticPr fontId="4"/>
  </si>
  <si>
    <t>廃止・休止・再開</t>
    <rPh sb="0" eb="2">
      <t>ハイシ</t>
    </rPh>
    <rPh sb="3" eb="5">
      <t>キュウシ</t>
    </rPh>
    <rPh sb="6" eb="8">
      <t>サイカイ</t>
    </rPh>
    <phoneticPr fontId="4"/>
  </si>
  <si>
    <t>事業所（施設）の所在地（設置の場所）</t>
    <rPh sb="0" eb="3">
      <t>ジギョウショ</t>
    </rPh>
    <rPh sb="8" eb="11">
      <t>ショザイチ</t>
    </rPh>
    <rPh sb="12" eb="14">
      <t>セッチ</t>
    </rPh>
    <rPh sb="15" eb="17">
      <t>バショ</t>
    </rPh>
    <phoneticPr fontId="4"/>
  </si>
  <si>
    <t>主たる事務所の所在地</t>
    <rPh sb="0" eb="1">
      <t>シュ</t>
    </rPh>
    <rPh sb="3" eb="5">
      <t>ジム</t>
    </rPh>
    <rPh sb="5" eb="6">
      <t>ショ</t>
    </rPh>
    <rPh sb="7" eb="10">
      <t>ショザイチ</t>
    </rPh>
    <phoneticPr fontId="4"/>
  </si>
  <si>
    <t>定款・寄付行為等及びその登記簿の謄本又は条例等（当該指定に係る事業に関するものに限る。）</t>
    <rPh sb="0" eb="2">
      <t>テイカン</t>
    </rPh>
    <rPh sb="3" eb="5">
      <t>キフ</t>
    </rPh>
    <rPh sb="5" eb="7">
      <t>コウイ</t>
    </rPh>
    <rPh sb="7" eb="8">
      <t>トウ</t>
    </rPh>
    <rPh sb="8" eb="9">
      <t>オヨ</t>
    </rPh>
    <rPh sb="12" eb="15">
      <t>トウキボ</t>
    </rPh>
    <rPh sb="16" eb="18">
      <t>トウホン</t>
    </rPh>
    <rPh sb="18" eb="19">
      <t>マタ</t>
    </rPh>
    <rPh sb="20" eb="22">
      <t>ジョウレイ</t>
    </rPh>
    <rPh sb="22" eb="23">
      <t>トウ</t>
    </rPh>
    <rPh sb="24" eb="26">
      <t>トウガイ</t>
    </rPh>
    <rPh sb="26" eb="28">
      <t>シテイ</t>
    </rPh>
    <rPh sb="29" eb="30">
      <t>カカワ</t>
    </rPh>
    <rPh sb="31" eb="33">
      <t>ジギョウ</t>
    </rPh>
    <rPh sb="34" eb="35">
      <t>カン</t>
    </rPh>
    <rPh sb="40" eb="41">
      <t>カギ</t>
    </rPh>
    <phoneticPr fontId="4"/>
  </si>
  <si>
    <t>・再開届は、再開の日から 10 日以内に届け出てください。
　また、再開にあたり事業所の体制が休止前と異なる場合には、個別書類を参考に必要書類を添付してください。</t>
    <rPh sb="34" eb="36">
      <t>サイカイ</t>
    </rPh>
    <rPh sb="40" eb="43">
      <t>ジギョウショ</t>
    </rPh>
    <rPh sb="44" eb="46">
      <t>タイセイ</t>
    </rPh>
    <rPh sb="47" eb="49">
      <t>キュウシ</t>
    </rPh>
    <rPh sb="59" eb="61">
      <t>コベツ</t>
    </rPh>
    <rPh sb="61" eb="63">
      <t>ショルイ</t>
    </rPh>
    <rPh sb="64" eb="66">
      <t>サンコウ</t>
    </rPh>
    <rPh sb="67" eb="69">
      <t>ヒツヨウ</t>
    </rPh>
    <rPh sb="69" eb="71">
      <t>ショルイ</t>
    </rPh>
    <phoneticPr fontId="4"/>
  </si>
  <si>
    <t>申請者（設置者）の名称</t>
    <rPh sb="0" eb="3">
      <t>シンセイシャ</t>
    </rPh>
    <rPh sb="4" eb="6">
      <t>セッチ</t>
    </rPh>
    <rPh sb="6" eb="7">
      <t>シャ</t>
    </rPh>
    <rPh sb="9" eb="11">
      <t>メイショウ</t>
    </rPh>
    <phoneticPr fontId="4"/>
  </si>
  <si>
    <t>※上記書類のほかに、必要に応じて別途書類の提出を求める場合があります</t>
    <rPh sb="1" eb="3">
      <t>ジョウキ</t>
    </rPh>
    <rPh sb="3" eb="5">
      <t>ショルイ</t>
    </rPh>
    <rPh sb="10" eb="12">
      <t>ヒツヨウ</t>
    </rPh>
    <rPh sb="13" eb="14">
      <t>オウ</t>
    </rPh>
    <rPh sb="16" eb="18">
      <t>ベット</t>
    </rPh>
    <rPh sb="18" eb="20">
      <t>ショルイ</t>
    </rPh>
    <rPh sb="21" eb="23">
      <t>テイシュツ</t>
    </rPh>
    <rPh sb="24" eb="25">
      <t>モト</t>
    </rPh>
    <rPh sb="27" eb="29">
      <t>バアイ</t>
    </rPh>
    <phoneticPr fontId="4"/>
  </si>
  <si>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</si>
  <si>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29"/>
  </si>
  <si>
    <t>特定相談支援・障害児相談支援</t>
    <rPh sb="0" eb="2">
      <t>トクテイ</t>
    </rPh>
    <rPh sb="2" eb="4">
      <t>ソウダン</t>
    </rPh>
    <rPh sb="4" eb="6">
      <t>シエン</t>
    </rPh>
    <rPh sb="7" eb="10">
      <t>ショウガイジ</t>
    </rPh>
    <rPh sb="10" eb="12">
      <t>ソウダン</t>
    </rPh>
    <rPh sb="12" eb="14">
      <t>シエン</t>
    </rPh>
    <phoneticPr fontId="29"/>
  </si>
  <si>
    <t>年</t>
    <rPh sb="0" eb="1">
      <t>ネン</t>
    </rPh>
    <phoneticPr fontId="4"/>
  </si>
  <si>
    <t>月</t>
    <rPh sb="0" eb="1">
      <t>ゲツ</t>
    </rPh>
    <phoneticPr fontId="4"/>
  </si>
  <si>
    <t>事業所名</t>
    <rPh sb="0" eb="3">
      <t>ジギョウショ</t>
    </rPh>
    <rPh sb="3" eb="4">
      <t>メイ</t>
    </rPh>
    <phoneticPr fontId="29"/>
  </si>
  <si>
    <t>(1)記載する期間</t>
    <rPh sb="3" eb="5">
      <t>キサイ</t>
    </rPh>
    <rPh sb="7" eb="9">
      <t>キカン</t>
    </rPh>
    <phoneticPr fontId="4"/>
  </si>
  <si>
    <t>(2)予定/実績の別</t>
    <rPh sb="3" eb="5">
      <t>ヨテイ</t>
    </rPh>
    <rPh sb="6" eb="8">
      <t>ジッセキ</t>
    </rPh>
    <rPh sb="9" eb="10">
      <t>ベツ</t>
    </rPh>
    <phoneticPr fontId="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</si>
  <si>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9"/>
  </si>
  <si>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</si>
  <si>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</si>
  <si>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</si>
  <si>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</si>
  <si>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</si>
  <si>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</si>
  <si>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</si>
  <si>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</si>
  <si>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</si>
  <si>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</si>
  <si>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</si>
  <si>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</si>
  <si>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</si>
  <si>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</si>
  <si>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</si>
  <si>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第５週</t>
    <rPh sb="0" eb="1">
      <t>ダイ</t>
    </rPh>
    <rPh sb="2" eb="3">
      <t>シュウ</t>
    </rPh>
    <phoneticPr fontId="4"/>
  </si>
  <si>
    <t>管理者</t>
    <rPh sb="0" eb="3">
      <t>カンリシャ</t>
    </rPh>
    <phoneticPr fontId="30"/>
  </si>
  <si>
    <t>A</t>
  </si>
  <si>
    <t>B</t>
  </si>
  <si>
    <t>C</t>
  </si>
  <si>
    <t>D</t>
  </si>
  <si>
    <t>合計</t>
    <rPh sb="0" eb="2">
      <t>ゴウケイ</t>
    </rPh>
    <phoneticPr fontId="4"/>
  </si>
  <si>
    <t>サービス提供時間</t>
    <rPh sb="4" eb="6">
      <t>テイキョウ</t>
    </rPh>
    <rPh sb="6" eb="8">
      <t>ジカン</t>
    </rPh>
    <phoneticPr fontId="4"/>
  </si>
  <si>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4"/>
  </si>
  <si>
    <t>計</t>
    <rPh sb="0" eb="1">
      <t>ケイ</t>
    </rPh>
    <phoneticPr fontId="4"/>
  </si>
  <si>
    <t>平均利用者数</t>
    <rPh sb="0" eb="2">
      <t>ヘイキン</t>
    </rPh>
    <rPh sb="2" eb="6">
      <t>リヨウシャスウ</t>
    </rPh>
    <phoneticPr fontId="4"/>
  </si>
  <si>
    <t>相談支援専門員の数の標準</t>
    <rPh sb="0" eb="2">
      <t>ソウダン</t>
    </rPh>
    <rPh sb="2" eb="7">
      <t>シエンセンモンイン</t>
    </rPh>
    <rPh sb="8" eb="9">
      <t>カズ</t>
    </rPh>
    <rPh sb="10" eb="12">
      <t>ヒョウジュン</t>
    </rPh>
    <phoneticPr fontId="4"/>
  </si>
  <si>
    <t>障害者</t>
    <rPh sb="0" eb="3">
      <t>ショウガイシャ</t>
    </rPh>
    <phoneticPr fontId="4"/>
  </si>
  <si>
    <t>障害児</t>
    <rPh sb="0" eb="3">
      <t>ショウガイジ</t>
    </rPh>
    <phoneticPr fontId="21"/>
  </si>
  <si>
    <t>専従</t>
    <rPh sb="0" eb="2">
      <t>センジュウ</t>
    </rPh>
    <phoneticPr fontId="21"/>
  </si>
  <si>
    <t>兼務</t>
    <rPh sb="0" eb="2">
      <t>ケンム</t>
    </rPh>
    <phoneticPr fontId="21"/>
  </si>
  <si>
    <t>常勤</t>
    <rPh sb="0" eb="2">
      <t>ジョウキン</t>
    </rPh>
    <phoneticPr fontId="4"/>
  </si>
  <si>
    <t>非常勤</t>
    <rPh sb="0" eb="3">
      <t>ヒジョウキン</t>
    </rPh>
    <phoneticPr fontId="4"/>
  </si>
  <si>
    <t>常勤換算数</t>
    <rPh sb="0" eb="5">
      <t>ジョウキンカンサンスウ</t>
    </rPh>
    <phoneticPr fontId="3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</si>
  <si>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9"/>
  </si>
  <si>
    <t>　(1) 「４週」・「暦月」のいずれかを選択してください。</t>
    <rPh sb="7" eb="8">
      <t>シュウ</t>
    </rPh>
    <rPh sb="11" eb="12">
      <t>レキ</t>
    </rPh>
    <rPh sb="12" eb="13">
      <t>ツキ</t>
    </rPh>
    <rPh sb="20" eb="22">
      <t>センタク</t>
    </rPh>
    <phoneticPr fontId="29"/>
  </si>
  <si>
    <t>　(2) 「予定」・「実績」のいずれかを選択してください。</t>
    <rPh sb="6" eb="8">
      <t>ヨテイ</t>
    </rPh>
    <rPh sb="11" eb="13">
      <t>ジッセキ</t>
    </rPh>
    <rPh sb="20" eb="22">
      <t>センタク</t>
    </rPh>
    <phoneticPr fontId="29"/>
  </si>
  <si>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9"/>
  </si>
  <si>
    <t>　(4) 従業者の職種を入力してください。</t>
    <rPh sb="5" eb="8">
      <t>ジュウギョウシャ</t>
    </rPh>
    <rPh sb="9" eb="11">
      <t>ショクシュ</t>
    </rPh>
    <rPh sb="12" eb="14">
      <t>ニュウリョク</t>
    </rPh>
    <phoneticPr fontId="29"/>
  </si>
  <si>
    <t xml:space="preserve"> 　　 記入の順序は、職種ごとにまとめてください。</t>
    <rPh sb="4" eb="6">
      <t>キニュウ</t>
    </rPh>
    <rPh sb="7" eb="9">
      <t>ジュンジョ</t>
    </rPh>
    <rPh sb="11" eb="13">
      <t>ショクシュ</t>
    </rPh>
    <phoneticPr fontId="29"/>
  </si>
  <si>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8"/>
  </si>
  <si>
    <t>記号</t>
    <rPh sb="0" eb="2">
      <t>キゴウ</t>
    </rPh>
    <phoneticPr fontId="29"/>
  </si>
  <si>
    <t>区分</t>
    <rPh sb="0" eb="2">
      <t>クブン</t>
    </rPh>
    <phoneticPr fontId="29"/>
  </si>
  <si>
    <t>常勤で専従</t>
    <rPh sb="0" eb="2">
      <t>ジョウキン</t>
    </rPh>
    <rPh sb="3" eb="5">
      <t>センジュウ</t>
    </rPh>
    <phoneticPr fontId="29"/>
  </si>
  <si>
    <t>常勤で兼務</t>
    <rPh sb="0" eb="2">
      <t>ジョウキン</t>
    </rPh>
    <rPh sb="3" eb="5">
      <t>ケンム</t>
    </rPh>
    <phoneticPr fontId="29"/>
  </si>
  <si>
    <t>非常勤で専従</t>
    <rPh sb="0" eb="3">
      <t>ヒジョウキン</t>
    </rPh>
    <rPh sb="4" eb="6">
      <t>センジュウ</t>
    </rPh>
    <phoneticPr fontId="29"/>
  </si>
  <si>
    <t>非常勤で兼務</t>
    <rPh sb="0" eb="3">
      <t>ヒジョウキン</t>
    </rPh>
    <rPh sb="4" eb="6">
      <t>ケンム</t>
    </rPh>
    <phoneticPr fontId="29"/>
  </si>
  <si>
    <t>（注）常勤・非常勤の区分について</t>
    <rPh sb="1" eb="2">
      <t>チュウ</t>
    </rPh>
    <rPh sb="3" eb="5">
      <t>ジョウキン</t>
    </rPh>
    <rPh sb="6" eb="9">
      <t>ヒジョウキン</t>
    </rPh>
    <rPh sb="10" eb="12">
      <t>クブン</t>
    </rPh>
    <phoneticPr fontId="29"/>
  </si>
  <si>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9"/>
  </si>
  <si>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9"/>
  </si>
  <si>
    <t>　(6) 従業者の保有する資格を入力してください。</t>
    <rPh sb="5" eb="8">
      <t>ジュウギョウシャ</t>
    </rPh>
    <rPh sb="9" eb="11">
      <t>ホユウ</t>
    </rPh>
    <rPh sb="13" eb="15">
      <t>シカク</t>
    </rPh>
    <rPh sb="16" eb="18">
      <t>ニュウリョク</t>
    </rPh>
    <phoneticPr fontId="29"/>
  </si>
  <si>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9"/>
  </si>
  <si>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9"/>
  </si>
  <si>
    <t>　(7) 従業者の氏名を記入してください。</t>
    <rPh sb="5" eb="8">
      <t>ジュウギョウシャ</t>
    </rPh>
    <rPh sb="9" eb="11">
      <t>シメイ</t>
    </rPh>
    <rPh sb="12" eb="14">
      <t>キニュウ</t>
    </rPh>
    <phoneticPr fontId="29"/>
  </si>
  <si>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9"/>
  </si>
  <si>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9"/>
  </si>
  <si>
    <t>　　　 その他、特記事項欄としてもご活用ください。</t>
    <rPh sb="6" eb="7">
      <t>タ</t>
    </rPh>
    <rPh sb="8" eb="10">
      <t>トッキ</t>
    </rPh>
    <rPh sb="10" eb="12">
      <t>ジコウ</t>
    </rPh>
    <rPh sb="12" eb="13">
      <t>ラン</t>
    </rPh>
    <rPh sb="18" eb="20">
      <t>カツヨウ</t>
    </rPh>
    <phoneticPr fontId="18"/>
  </si>
  <si>
    <t>・従業者の職種、員数及び職務の内容の変更については、届出の必要な職員（管理者）の変更を除き、以下の取扱いに基づき定めている場合に限り、その都度の届出は不要とします。
※運営規程等に記載する従業員の「員数」の取扱いについて
　運営規程や重要事項説明書に記載する従業員の「員数」は日々変わりうるものであるため、規程等を定めるに当たっては、指定基準において置くべきとされている員数を満たす範囲において、「○人以上」と記載することも差し支えないこととしています。
　令和６年４月12日事務連絡「障害福祉分野における手続負担の軽減について」より抜粋</t>
    <phoneticPr fontId="4"/>
  </si>
  <si>
    <t>※従業者の勤務の体制及び勤務形態一覧については、事業所様式で提出することも可能です
　事業所様式で提出する場合は「勤務体制の確保等」に定められている事項を満たしているか確認を行ったうえで、提出してください
　また、国で定めた標準様式が用意されているため、作成時の参考としてご利用ください</t>
    <phoneticPr fontId="4"/>
  </si>
  <si>
    <t>・原則、変更後10日以内に提出が必要です。
　なお、移転や定員の増加については、事前相談が必要です。変更予定日の１か月前までに必ずご相談ください。</t>
    <rPh sb="1" eb="3">
      <t>ゲンソク</t>
    </rPh>
    <rPh sb="4" eb="7">
      <t>ヘンコウゴ</t>
    </rPh>
    <rPh sb="9" eb="10">
      <t>ニチ</t>
    </rPh>
    <rPh sb="10" eb="12">
      <t>イナイ</t>
    </rPh>
    <rPh sb="13" eb="15">
      <t>テイシュツ</t>
    </rPh>
    <rPh sb="16" eb="18">
      <t>ヒツヨウ</t>
    </rPh>
    <phoneticPr fontId="4"/>
  </si>
  <si>
    <t>指定障害福祉サービス等の主たる対象者を特定する理由等</t>
    <rPh sb="0" eb="2">
      <t>シテイ</t>
    </rPh>
    <rPh sb="2" eb="6">
      <t>ショウガイフクシ</t>
    </rPh>
    <rPh sb="10" eb="11">
      <t>トウ</t>
    </rPh>
    <rPh sb="12" eb="13">
      <t>シュ</t>
    </rPh>
    <rPh sb="15" eb="18">
      <t>タイショウシャ</t>
    </rPh>
    <rPh sb="19" eb="21">
      <t>トクテイ</t>
    </rPh>
    <rPh sb="23" eb="25">
      <t>リユウ</t>
    </rPh>
    <rPh sb="25" eb="26">
      <t>トウ</t>
    </rPh>
    <phoneticPr fontId="4"/>
  </si>
  <si>
    <t>従業者の勤務の体制及び勤務形態一覧表
※従業者の人数、常勤・非常勤や専従・兼務を変更する場合</t>
    <phoneticPr fontId="4"/>
  </si>
  <si>
    <t>・「廃止・休止・再開届出書　第５号（第３条関係）」及び「現にサービス又は支援を受けている者に対する措置（任意様式）」の提出が必要です。</t>
    <rPh sb="2" eb="4">
      <t>ハイシ</t>
    </rPh>
    <rPh sb="25" eb="26">
      <t>オヨ</t>
    </rPh>
    <rPh sb="59" eb="61">
      <t>テイシュツ</t>
    </rPh>
    <rPh sb="62" eb="63">
      <t>ヒツ</t>
    </rPh>
    <rPh sb="63" eb="64">
      <t>ヨウ</t>
    </rPh>
    <phoneticPr fontId="4"/>
  </si>
  <si>
    <t>ご不明な点については、地域福祉課（0155-65-4113）までお問い合わせください。</t>
    <phoneticPr fontId="4"/>
  </si>
  <si>
    <t>サービス種別(申請するものに○)</t>
    <rPh sb="4" eb="6">
      <t>シュベツ</t>
    </rPh>
    <rPh sb="7" eb="9">
      <t>シンセイ</t>
    </rPh>
    <phoneticPr fontId="19"/>
  </si>
  <si>
    <t>特定相談支援</t>
    <rPh sb="0" eb="6">
      <t>トクテイソウダンシエン</t>
    </rPh>
    <phoneticPr fontId="19"/>
  </si>
  <si>
    <t>障害児相談支援</t>
    <rPh sb="0" eb="3">
      <t>ショウガイジ</t>
    </rPh>
    <rPh sb="3" eb="7">
      <t>ソウダンシエン</t>
    </rPh>
    <phoneticPr fontId="19"/>
  </si>
  <si>
    <t>名　　称</t>
    <rPh sb="0" eb="1">
      <t>メイ</t>
    </rPh>
    <rPh sb="3" eb="4">
      <t>ショウ</t>
    </rPh>
    <phoneticPr fontId="4"/>
  </si>
  <si>
    <t>(郵便番号</t>
  </si>
  <si>
    <t>-</t>
    <phoneticPr fontId="19"/>
  </si>
  <si>
    <t>)</t>
  </si>
  <si>
    <t>E-Mail</t>
    <phoneticPr fontId="19"/>
  </si>
  <si>
    <t>管理者</t>
    <rPh sb="0" eb="1">
      <t>カン</t>
    </rPh>
    <rPh sb="1" eb="2">
      <t>リ</t>
    </rPh>
    <rPh sb="2" eb="3">
      <t>モノ</t>
    </rPh>
    <phoneticPr fontId="4"/>
  </si>
  <si>
    <t>生年月日</t>
    <rPh sb="0" eb="4">
      <t>セイネンガッピ</t>
    </rPh>
    <phoneticPr fontId="19"/>
  </si>
  <si>
    <t>氏　名</t>
    <rPh sb="0" eb="1">
      <t>シ</t>
    </rPh>
    <rPh sb="2" eb="3">
      <t>メイ</t>
    </rPh>
    <phoneticPr fontId="4"/>
  </si>
  <si>
    <t>年</t>
    <rPh sb="0" eb="1">
      <t>ネン</t>
    </rPh>
    <phoneticPr fontId="19"/>
  </si>
  <si>
    <t>月</t>
    <rPh sb="0" eb="1">
      <t>ツキ</t>
    </rPh>
    <phoneticPr fontId="19"/>
  </si>
  <si>
    <t>日</t>
    <rPh sb="0" eb="1">
      <t>ニチ</t>
    </rPh>
    <phoneticPr fontId="19"/>
  </si>
  <si>
    <t>住　所</t>
    <rPh sb="0" eb="1">
      <t>ジュウ</t>
    </rPh>
    <rPh sb="2" eb="3">
      <t>トコロ</t>
    </rPh>
    <phoneticPr fontId="4"/>
  </si>
  <si>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4"/>
  </si>
  <si>
    <t>有</t>
    <rPh sb="0" eb="1">
      <t>アリ</t>
    </rPh>
    <phoneticPr fontId="19"/>
  </si>
  <si>
    <t>無</t>
    <rPh sb="0" eb="1">
      <t>ム</t>
    </rPh>
    <phoneticPr fontId="4"/>
  </si>
  <si>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4"/>
  </si>
  <si>
    <t>事業所等の名称</t>
    <rPh sb="0" eb="3">
      <t>ジギョウショ</t>
    </rPh>
    <rPh sb="3" eb="4">
      <t>トウ</t>
    </rPh>
    <rPh sb="5" eb="7">
      <t>メイショウ</t>
    </rPh>
    <phoneticPr fontId="4"/>
  </si>
  <si>
    <t>兼務する職種及び勤務時間等</t>
    <rPh sb="0" eb="2">
      <t>ケンム</t>
    </rPh>
    <rPh sb="4" eb="6">
      <t>ショクシュ</t>
    </rPh>
    <rPh sb="6" eb="7">
      <t>オヨ</t>
    </rPh>
    <rPh sb="8" eb="10">
      <t>キンム</t>
    </rPh>
    <rPh sb="10" eb="12">
      <t>ジカン</t>
    </rPh>
    <rPh sb="12" eb="13">
      <t>トウ</t>
    </rPh>
    <phoneticPr fontId="4"/>
  </si>
  <si>
    <t>相談支援専門員</t>
    <rPh sb="0" eb="7">
      <t>ソウダンシエンセンモンイン</t>
    </rPh>
    <phoneticPr fontId="4"/>
  </si>
  <si>
    <t>主任相談支援専門員に該当</t>
    <rPh sb="0" eb="9">
      <t>シュニンソウダンシエンセンモンイン</t>
    </rPh>
    <rPh sb="10" eb="12">
      <t>ガイトウ</t>
    </rPh>
    <phoneticPr fontId="19"/>
  </si>
  <si>
    <t>相談支援員</t>
    <rPh sb="0" eb="2">
      <t>ソウダン</t>
    </rPh>
    <rPh sb="2" eb="5">
      <t>シエンイン</t>
    </rPh>
    <phoneticPr fontId="19"/>
  </si>
  <si>
    <t>保有資格</t>
    <rPh sb="0" eb="2">
      <t>ホユウ</t>
    </rPh>
    <rPh sb="2" eb="4">
      <t>シカク</t>
    </rPh>
    <phoneticPr fontId="19"/>
  </si>
  <si>
    <t>社会福祉士</t>
    <rPh sb="0" eb="2">
      <t>シャカイ</t>
    </rPh>
    <rPh sb="2" eb="5">
      <t>フクシシ</t>
    </rPh>
    <phoneticPr fontId="19"/>
  </si>
  <si>
    <t>精神保健福祉士</t>
    <rPh sb="0" eb="2">
      <t>セイシン</t>
    </rPh>
    <rPh sb="2" eb="4">
      <t>ホケン</t>
    </rPh>
    <rPh sb="4" eb="7">
      <t>フクシシ</t>
    </rPh>
    <phoneticPr fontId="4"/>
  </si>
  <si>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4"/>
  </si>
  <si>
    <t>第　　条 第　　項 第　　号</t>
    <rPh sb="0" eb="1">
      <t>ダイ</t>
    </rPh>
    <rPh sb="3" eb="4">
      <t>ジョウ</t>
    </rPh>
    <rPh sb="5" eb="6">
      <t>ダイ</t>
    </rPh>
    <rPh sb="8" eb="9">
      <t>コウ</t>
    </rPh>
    <rPh sb="10" eb="11">
      <t>ダイ</t>
    </rPh>
    <rPh sb="13" eb="14">
      <t>ゴウ</t>
    </rPh>
    <phoneticPr fontId="4"/>
  </si>
  <si>
    <t>○人員に関する基準の確認に必要な事項</t>
    <rPh sb="1" eb="3">
      <t>ジンイン</t>
    </rPh>
    <rPh sb="4" eb="5">
      <t>カン</t>
    </rPh>
    <rPh sb="7" eb="9">
      <t>キジュン</t>
    </rPh>
    <rPh sb="10" eb="12">
      <t>カクニン</t>
    </rPh>
    <rPh sb="13" eb="15">
      <t>ヒツヨウ</t>
    </rPh>
    <rPh sb="16" eb="18">
      <t>ジコウ</t>
    </rPh>
    <phoneticPr fontId="19"/>
  </si>
  <si>
    <t>従業者の職種・員数</t>
    <rPh sb="0" eb="3">
      <t>ジュウギョウシャ</t>
    </rPh>
    <rPh sb="4" eb="6">
      <t>ショクシュ</t>
    </rPh>
    <rPh sb="7" eb="9">
      <t>インズウ</t>
    </rPh>
    <phoneticPr fontId="4"/>
  </si>
  <si>
    <t>居宅介護等従業者</t>
    <rPh sb="0" eb="2">
      <t>キョタク</t>
    </rPh>
    <rPh sb="2" eb="4">
      <t>カイゴ</t>
    </rPh>
    <rPh sb="4" eb="5">
      <t>トウ</t>
    </rPh>
    <rPh sb="5" eb="8">
      <t>ジュウギョウシャ</t>
    </rPh>
    <phoneticPr fontId="4"/>
  </si>
  <si>
    <t>その他の従業者</t>
    <rPh sb="2" eb="3">
      <t>タ</t>
    </rPh>
    <rPh sb="4" eb="7">
      <t>ジュウギョウシャ</t>
    </rPh>
    <phoneticPr fontId="4"/>
  </si>
  <si>
    <t>常勤(人)</t>
    <rPh sb="0" eb="2">
      <t>ジョウキン</t>
    </rPh>
    <rPh sb="3" eb="4">
      <t>ヒト</t>
    </rPh>
    <phoneticPr fontId="4"/>
  </si>
  <si>
    <t>非常勤(人)</t>
    <rPh sb="0" eb="3">
      <t>ヒジョウキン</t>
    </rPh>
    <rPh sb="4" eb="5">
      <t>ヒト</t>
    </rPh>
    <phoneticPr fontId="4"/>
  </si>
  <si>
    <t>常勤換算後の人数(人)</t>
    <rPh sb="0" eb="2">
      <t>ジョウキン</t>
    </rPh>
    <rPh sb="2" eb="4">
      <t>カンザン</t>
    </rPh>
    <rPh sb="4" eb="5">
      <t>ゴ</t>
    </rPh>
    <rPh sb="6" eb="8">
      <t>ニンズウ</t>
    </rPh>
    <rPh sb="9" eb="10">
      <t>ニン</t>
    </rPh>
    <phoneticPr fontId="4"/>
  </si>
  <si>
    <t>基準上の必要人数(人)</t>
    <rPh sb="0" eb="2">
      <t>キジュン</t>
    </rPh>
    <rPh sb="2" eb="3">
      <t>ジョウ</t>
    </rPh>
    <rPh sb="4" eb="6">
      <t>ヒツヨウ</t>
    </rPh>
    <rPh sb="6" eb="8">
      <t>ニンズウ</t>
    </rPh>
    <rPh sb="9" eb="10">
      <t>ニン</t>
    </rPh>
    <phoneticPr fontId="4"/>
  </si>
  <si>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19"/>
  </si>
  <si>
    <t>営業日(該当する日に○)</t>
    <rPh sb="0" eb="3">
      <t>エイギョウビ</t>
    </rPh>
    <rPh sb="4" eb="6">
      <t>ガイトウ</t>
    </rPh>
    <rPh sb="8" eb="9">
      <t>ヒ</t>
    </rPh>
    <phoneticPr fontId="4"/>
  </si>
  <si>
    <t>日</t>
    <rPh sb="0" eb="1">
      <t>ニチ</t>
    </rPh>
    <phoneticPr fontId="21"/>
  </si>
  <si>
    <t>月</t>
    <rPh sb="0" eb="1">
      <t>ゲツ</t>
    </rPh>
    <phoneticPr fontId="19"/>
  </si>
  <si>
    <t>火</t>
    <rPh sb="0" eb="1">
      <t>ヒ</t>
    </rPh>
    <phoneticPr fontId="19"/>
  </si>
  <si>
    <t>水</t>
    <rPh sb="0" eb="1">
      <t>スイ</t>
    </rPh>
    <phoneticPr fontId="19"/>
  </si>
  <si>
    <t>木</t>
    <rPh sb="0" eb="1">
      <t>モク</t>
    </rPh>
    <phoneticPr fontId="19"/>
  </si>
  <si>
    <t>金</t>
    <rPh sb="0" eb="1">
      <t>キン</t>
    </rPh>
    <phoneticPr fontId="19"/>
  </si>
  <si>
    <t>土</t>
    <rPh sb="0" eb="1">
      <t>ド</t>
    </rPh>
    <phoneticPr fontId="19"/>
  </si>
  <si>
    <t>祝</t>
    <rPh sb="0" eb="1">
      <t>シュク</t>
    </rPh>
    <phoneticPr fontId="19"/>
  </si>
  <si>
    <t>その他(年末年始等)</t>
    <rPh sb="2" eb="3">
      <t>ホカ</t>
    </rPh>
    <rPh sb="4" eb="6">
      <t>ネンマツ</t>
    </rPh>
    <rPh sb="6" eb="8">
      <t>ネンシ</t>
    </rPh>
    <rPh sb="8" eb="9">
      <t>トウ</t>
    </rPh>
    <phoneticPr fontId="19"/>
  </si>
  <si>
    <t>平日</t>
    <rPh sb="0" eb="2">
      <t>ヘイジツ</t>
    </rPh>
    <phoneticPr fontId="21"/>
  </si>
  <si>
    <t>：</t>
    <phoneticPr fontId="19"/>
  </si>
  <si>
    <t>～</t>
    <phoneticPr fontId="19"/>
  </si>
  <si>
    <t>土曜</t>
    <rPh sb="0" eb="2">
      <t>ドヨウ</t>
    </rPh>
    <phoneticPr fontId="21"/>
  </si>
  <si>
    <t>日・祝</t>
    <rPh sb="0" eb="1">
      <t>ニチ</t>
    </rPh>
    <rPh sb="2" eb="3">
      <t>シュク</t>
    </rPh>
    <phoneticPr fontId="21"/>
  </si>
  <si>
    <t>通常の事業の実施地域</t>
    <rPh sb="0" eb="2">
      <t>ツウジョウ</t>
    </rPh>
    <rPh sb="3" eb="5">
      <t>ジギョウ</t>
    </rPh>
    <rPh sb="6" eb="8">
      <t>ジッシ</t>
    </rPh>
    <rPh sb="8" eb="10">
      <t>チイキ</t>
    </rPh>
    <phoneticPr fontId="4"/>
  </si>
  <si>
    <t>○一体的に実施する従たる事業所の指定等に係る記載事項</t>
  </si>
  <si>
    <t>(備考)</t>
    <rPh sb="1" eb="3">
      <t>ビコウ</t>
    </rPh>
    <phoneticPr fontId="4"/>
  </si>
  <si>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19"/>
  </si>
  <si>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4"/>
  </si>
  <si>
    <t>記入欄不足時の資料</t>
  </si>
  <si>
    <t>■相談支援専門員及び相談支援員</t>
    <rPh sb="1" eb="3">
      <t>ソウダン</t>
    </rPh>
    <rPh sb="3" eb="5">
      <t>シエン</t>
    </rPh>
    <rPh sb="5" eb="8">
      <t>センモンイン</t>
    </rPh>
    <rPh sb="8" eb="9">
      <t>オヨ</t>
    </rPh>
    <rPh sb="10" eb="12">
      <t>ソウダン</t>
    </rPh>
    <rPh sb="12" eb="15">
      <t>シエンイン</t>
    </rPh>
    <phoneticPr fontId="21"/>
  </si>
  <si>
    <t>※選択肢にない職種については直接入力してください</t>
    <phoneticPr fontId="30"/>
  </si>
  <si>
    <t>＜人員基準に関する実人数集計＞</t>
    <rPh sb="1" eb="5">
      <t>ジンインキジュン</t>
    </rPh>
    <rPh sb="6" eb="7">
      <t>カン</t>
    </rPh>
    <rPh sb="9" eb="10">
      <t>ジツ</t>
    </rPh>
    <rPh sb="10" eb="12">
      <t>ニンズウ</t>
    </rPh>
    <rPh sb="12" eb="14">
      <t>シュウケイ</t>
    </rPh>
    <phoneticPr fontId="4"/>
  </si>
  <si>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</si>
  <si>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</si>
  <si>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</si>
  <si>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</si>
  <si>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29"/>
  </si>
  <si>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9"/>
  </si>
  <si>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</si>
  <si>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</si>
  <si>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 xml:space="preserve"> （14) 必要項目を満たしていれば、各事業所で使用するシフト表等をもって代替書類として差し支えありません。</t>
    <phoneticPr fontId="4"/>
  </si>
  <si>
    <t>・廃止予定日の１か月前までに廃止、休止届の提出が必要です。なお、付表の提出は不要です。
　また、現にサービス又は支援を受けている者に対する措置（引き継ぎ等）は利用者ごとに詳細を記載してください。</t>
    <rPh sb="32" eb="34">
      <t>フヒョウ</t>
    </rPh>
    <rPh sb="35" eb="37">
      <t>テイシュツ</t>
    </rPh>
    <rPh sb="38" eb="40">
      <t>フヨウ</t>
    </rPh>
    <phoneticPr fontId="4"/>
  </si>
  <si>
    <t>相談支援専門員</t>
  </si>
  <si>
    <t>相談支援員</t>
  </si>
  <si>
    <t>事業所の平面図</t>
    <rPh sb="0" eb="3">
      <t>ジギョウショ</t>
    </rPh>
    <rPh sb="4" eb="7">
      <t>ヘイメンズ</t>
    </rPh>
    <phoneticPr fontId="4"/>
  </si>
  <si>
    <t>介護給付費等の算定に係る体制等状況一覧表</t>
    <rPh sb="0" eb="2">
      <t>カイゴ</t>
    </rPh>
    <rPh sb="2" eb="4">
      <t>キュウフ</t>
    </rPh>
    <rPh sb="4" eb="5">
      <t>ヒ</t>
    </rPh>
    <rPh sb="5" eb="6">
      <t>トウ</t>
    </rPh>
    <rPh sb="7" eb="9">
      <t>サンテイ</t>
    </rPh>
    <rPh sb="10" eb="11">
      <t>カカワ</t>
    </rPh>
    <rPh sb="12" eb="14">
      <t>タイセイ</t>
    </rPh>
    <rPh sb="14" eb="15">
      <t>トウ</t>
    </rPh>
    <rPh sb="15" eb="17">
      <t>ジョウキョウ</t>
    </rPh>
    <rPh sb="17" eb="20">
      <t>イチランヒョウ</t>
    </rPh>
    <phoneticPr fontId="4"/>
  </si>
  <si>
    <t>帯広市　令和８年２月版</t>
    <rPh sb="0" eb="3">
      <t>オビヒロシ</t>
    </rPh>
    <rPh sb="4" eb="6">
      <t>レイワ</t>
    </rPh>
    <rPh sb="7" eb="8">
      <t>ネン</t>
    </rPh>
    <rPh sb="9" eb="10">
      <t>ガツ</t>
    </rPh>
    <rPh sb="10" eb="11">
      <t>バン</t>
    </rPh>
    <phoneticPr fontId="4"/>
  </si>
  <si>
    <t>指定相談支援事業（特定・障害児）に関する変更届出書等の添付書類一覧</t>
    <rPh sb="0" eb="2">
      <t>シテイ</t>
    </rPh>
    <rPh sb="2" eb="4">
      <t>ソウダン</t>
    </rPh>
    <rPh sb="4" eb="6">
      <t>シエン</t>
    </rPh>
    <rPh sb="6" eb="8">
      <t>ジギョウ</t>
    </rPh>
    <rPh sb="9" eb="11">
      <t>トクテイ</t>
    </rPh>
    <rPh sb="12" eb="14">
      <t>ショウガイ</t>
    </rPh>
    <rPh sb="14" eb="15">
      <t>ジ</t>
    </rPh>
    <rPh sb="17" eb="18">
      <t>カン</t>
    </rPh>
    <rPh sb="20" eb="22">
      <t>ヘンコウ</t>
    </rPh>
    <rPh sb="22" eb="23">
      <t>トドケ</t>
    </rPh>
    <rPh sb="23" eb="24">
      <t>デ</t>
    </rPh>
    <rPh sb="24" eb="25">
      <t>ショ</t>
    </rPh>
    <rPh sb="25" eb="26">
      <t>トウ</t>
    </rPh>
    <rPh sb="27" eb="29">
      <t>テンプ</t>
    </rPh>
    <rPh sb="29" eb="31">
      <t>ショルイ</t>
    </rPh>
    <rPh sb="31" eb="33">
      <t>イチラン</t>
    </rPh>
    <phoneticPr fontId="4"/>
  </si>
  <si>
    <t>障害児通所・入所給付費の算定に係る体制等状況一覧表</t>
    <phoneticPr fontId="4"/>
  </si>
  <si>
    <t>介護給付費等算定に係る体制等
※取得予定月の前月15日までに提出が必要
令和８年３月１日から算定開始
→令和８年２月15日までに提出</t>
    <rPh sb="0" eb="2">
      <t>カイゴ</t>
    </rPh>
    <rPh sb="2" eb="4">
      <t>キュウフ</t>
    </rPh>
    <rPh sb="4" eb="5">
      <t>ヒ</t>
    </rPh>
    <rPh sb="5" eb="6">
      <t>トウ</t>
    </rPh>
    <rPh sb="6" eb="8">
      <t>サンテイ</t>
    </rPh>
    <rPh sb="9" eb="10">
      <t>カカワ</t>
    </rPh>
    <rPh sb="11" eb="13">
      <t>タイセイ</t>
    </rPh>
    <rPh sb="13" eb="14">
      <t>トウ</t>
    </rPh>
    <rPh sb="33" eb="35">
      <t>ヒツヨウ</t>
    </rPh>
    <phoneticPr fontId="4"/>
  </si>
  <si>
    <t>加算の届出様式（厚生労働省・こども家庭庁が定めた様式）
※必要に応じて算定に伴う根拠書類を添付してください</t>
    <rPh sb="0" eb="2">
      <t>カサン</t>
    </rPh>
    <rPh sb="3" eb="5">
      <t>トドケデ</t>
    </rPh>
    <rPh sb="5" eb="7">
      <t>ヨウシキ</t>
    </rPh>
    <rPh sb="8" eb="13">
      <t>コウセイロウドウショウ</t>
    </rPh>
    <rPh sb="17" eb="20">
      <t>カテイチョウ</t>
    </rPh>
    <rPh sb="21" eb="22">
      <t>サダ</t>
    </rPh>
    <rPh sb="24" eb="26">
      <t>ヨウシキ</t>
    </rPh>
    <rPh sb="29" eb="31">
      <t>ヒツヨウ</t>
    </rPh>
    <rPh sb="32" eb="33">
      <t>オウ</t>
    </rPh>
    <rPh sb="35" eb="37">
      <t>サンテイ</t>
    </rPh>
    <rPh sb="38" eb="39">
      <t>トモナ</t>
    </rPh>
    <rPh sb="40" eb="42">
      <t>コンキョ</t>
    </rPh>
    <rPh sb="42" eb="44">
      <t>ショルイ</t>
    </rPh>
    <rPh sb="45" eb="47">
      <t>テンプ</t>
    </rPh>
    <phoneticPr fontId="4"/>
  </si>
  <si>
    <t>・変更内容に関わらず、共通書類「変更届出書　様式第４号」と「付表15　指定特定相談支援事業所及び指定障害児相談支援事業所の指定等に係る記載事項」の提出が必要です。
　変更内容に応じて、個別書類を添付してください。</t>
    <rPh sb="1" eb="3">
      <t>ヘンコウ</t>
    </rPh>
    <rPh sb="3" eb="5">
      <t>ナイヨウ</t>
    </rPh>
    <rPh sb="6" eb="7">
      <t>カカ</t>
    </rPh>
    <rPh sb="11" eb="13">
      <t>キョウツウ</t>
    </rPh>
    <rPh sb="13" eb="15">
      <t>ショルイ</t>
    </rPh>
    <rPh sb="24" eb="25">
      <t>ダイ</t>
    </rPh>
    <rPh sb="73" eb="75">
      <t>テイシュツ</t>
    </rPh>
    <rPh sb="76" eb="78">
      <t>ヒツヨウ</t>
    </rPh>
    <rPh sb="83" eb="85">
      <t>ヘンコウ</t>
    </rPh>
    <rPh sb="85" eb="87">
      <t>ナイヨウ</t>
    </rPh>
    <rPh sb="88" eb="89">
      <t>オウ</t>
    </rPh>
    <rPh sb="92" eb="94">
      <t>コベツ</t>
    </rPh>
    <rPh sb="94" eb="96">
      <t>ショルイ</t>
    </rPh>
    <rPh sb="97" eb="99">
      <t>テンプ</t>
    </rPh>
    <phoneticPr fontId="4"/>
  </si>
  <si>
    <t>付表１５　指定特定相談支援事業所及び指定障害児相談支援事業所の指定等に係る記載事項</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</si>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</sst>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09]d;@"/>
    <numFmt numFmtId="177" formatCode="aaa"/>
    <numFmt numFmtId="178" formatCode="0.0_ "/>
    <numFmt numFmtId="179" formatCode="[$-409]d&quot;月&quot;"/>
  </numFmts>
  <fonts count="4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6"/>
      <name val="ＭＳ ゴシック"/>
      <family val="3"/>
      <charset val="128"/>
    </font>
    <font>
      <sz val="11"/>
      <name val="ＭＳ Ｐゴシック"/>
      <family val="3"/>
      <charset val="128"/>
    </font>
    <font>
      <b/>
      <sz val="11"/>
      <name val="ＭＳ 明朝"/>
      <family val="1"/>
      <charset val="128"/>
    </font>
    <font>
      <b/>
      <sz val="14"/>
      <name val="ＭＳ 明朝"/>
      <family val="1"/>
      <charset val="128"/>
    </font>
    <font>
      <sz val="11"/>
      <name val="ＭＳ 明朝"/>
      <family val="1"/>
      <charset val="128"/>
    </font>
    <font>
      <b/>
      <sz val="12"/>
      <name val="ＭＳ 明朝"/>
      <family val="1"/>
      <charset val="128"/>
    </font>
    <font>
      <sz val="10"/>
      <name val="ＭＳ 明朝"/>
      <family val="1"/>
      <charset val="128"/>
    </font>
    <font>
      <sz val="10"/>
      <color indexed="8"/>
      <name val="ＭＳ 明朝"/>
      <family val="1"/>
      <charset val="128"/>
    </font>
    <font>
      <sz val="10"/>
      <color theme="1"/>
      <name val="ＭＳ 明朝"/>
      <family val="1"/>
      <charset val="128"/>
    </font>
    <font>
      <sz val="10"/>
      <color rgb="FF000000"/>
      <name val="ＭＳ 明朝"/>
      <family val="1"/>
      <charset val="128"/>
    </font>
    <font>
      <b/>
      <sz val="12"/>
      <color indexed="8"/>
      <name val="ＭＳ Ｐゴシック"/>
      <family val="3"/>
      <charset val="128"/>
    </font>
    <font>
      <sz val="11"/>
      <color indexed="8"/>
      <name val="ＭＳ Ｐゴシック"/>
      <family val="3"/>
      <charset val="128"/>
    </font>
    <font>
      <b/>
      <sz val="14"/>
      <color indexed="8"/>
      <name val="ＭＳ Ｐゴシック"/>
      <family val="3"/>
      <charset val="128"/>
    </font>
    <font>
      <sz val="10"/>
      <name val="ＭＳ ゴシック"/>
      <family val="3"/>
      <charset val="128"/>
    </font>
    <font>
      <sz val="6"/>
      <name val="ＭＳ Ｐゴシック"/>
      <family val="2"/>
      <charset val="128"/>
      <scheme val="minor"/>
    </font>
    <font>
      <sz val="10"/>
      <color theme="1"/>
      <name val="ＭＳ ゴシック"/>
      <family val="3"/>
      <charset val="128"/>
    </font>
    <font>
      <sz val="6"/>
      <name val="ＭＳ ゴシック"/>
      <family val="3"/>
      <charset val="128"/>
    </font>
    <font>
      <sz val="9"/>
      <name val="ＭＳ ゴシック"/>
      <family val="3"/>
      <charset val="128"/>
    </font>
    <font>
      <sz val="11"/>
      <color theme="1"/>
      <name val="ＭＳ ゴシック"/>
      <family val="3"/>
      <charset val="128"/>
    </font>
    <font>
      <sz val="11"/>
      <name val="ＭＳ ゴシック"/>
      <family val="3"/>
      <charset val="128"/>
    </font>
    <font>
      <sz val="12"/>
      <name val="ＭＳ ゴシック"/>
      <family val="3"/>
      <charset val="128"/>
    </font>
    <font>
      <b/>
      <sz val="11"/>
      <name val="ＭＳ ゴシック"/>
      <family val="3"/>
      <charset val="128"/>
    </font>
    <font>
      <sz val="11"/>
      <color theme="1"/>
      <name val="ＭＳ Ｐゴシック"/>
      <family val="3"/>
      <charset val="128"/>
      <scheme val="minor"/>
    </font>
    <font>
      <sz val="10"/>
      <color theme="1"/>
      <name val="ＭＳ Ｐゴシック"/>
      <family val="3"/>
      <charset val="128"/>
      <scheme val="minor"/>
    </font>
    <font>
      <sz val="10"/>
      <color indexed="8"/>
      <name val="ＭＳ ゴシック"/>
      <family val="3"/>
      <charset val="128"/>
    </font>
    <font>
      <sz val="6"/>
      <name val="游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color rgb="FF000000"/>
      <name val="ＭＳ Ｐゴシック"/>
      <family val="3"/>
      <charset val="128"/>
    </font>
    <font>
      <b/>
      <sz val="10"/>
      <name val="ＭＳ ゴシック"/>
      <family val="3"/>
      <charset val="128"/>
    </font>
    <font>
      <sz val="10"/>
      <color rgb="FF000000"/>
      <name val="ＭＳ ゴシック"/>
      <family val="3"/>
      <charset val="128"/>
    </font>
    <font>
      <b/>
      <sz val="10"/>
      <color rgb="FF000000"/>
      <name val="ＭＳ ゴシック"/>
      <family val="3"/>
      <charset val="128"/>
    </font>
    <font>
      <sz val="8"/>
      <color rgb="FFC00000"/>
      <name val="ＭＳ ゴシック"/>
      <family val="3"/>
      <charset val="128"/>
    </font>
  </fonts>
  <fills count="8">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73">
    <border>
      <left/>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right/>
      <top/>
      <bottom style="dotted">
        <color indexed="64"/>
      </bottom>
      <diagonal/>
    </border>
    <border>
      <left/>
      <right style="thin">
        <color indexed="64"/>
      </right>
      <top/>
      <bottom style="dotted">
        <color indexed="64"/>
      </bottom>
      <diagonal/>
    </border>
    <border>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bottom/>
      <diagonal/>
    </border>
  </borders>
  <cellStyleXfs count="15">
    <xf numFmtId="0" fontId="0" fillId="0" borderId="0"/>
    <xf numFmtId="0" fontId="6" fillId="0" borderId="0">
      <alignment vertical="center"/>
    </xf>
    <xf numFmtId="0" fontId="3"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xf numFmtId="0" fontId="27" fillId="0" borderId="0">
      <alignment vertical="center"/>
    </xf>
    <xf numFmtId="0" fontId="2" fillId="0" borderId="0">
      <alignment vertical="center"/>
    </xf>
    <xf numFmtId="0" fontId="6" fillId="0" borderId="0"/>
    <xf numFmtId="0" fontId="6" fillId="0" borderId="0"/>
    <xf numFmtId="0" fontId="1" fillId="0" borderId="0">
      <alignment vertical="center"/>
    </xf>
    <xf numFmtId="0" fontId="27" fillId="0" borderId="0">
      <alignment vertical="center"/>
    </xf>
  </cellStyleXfs>
  <cellXfs count="362">
    <xf numFmtId="0" fontId="0" fillId="0" borderId="0" xfId="0"/>
    <xf numFmtId="0" fontId="7" fillId="0" borderId="0" xfId="0" applyFont="1" applyAlignment="1">
      <alignment vertical="center"/>
    </xf>
    <xf numFmtId="0" fontId="8" fillId="0" borderId="0" xfId="0" applyFont="1" applyAlignment="1">
      <alignment horizontal="left" vertical="center"/>
    </xf>
    <xf numFmtId="0" fontId="9" fillId="0" borderId="0" xfId="0" applyFont="1" applyAlignment="1">
      <alignment horizontal="left" vertical="center" wrapText="1"/>
    </xf>
    <xf numFmtId="0" fontId="9" fillId="0" borderId="0" xfId="0" applyFont="1" applyAlignment="1">
      <alignment horizontal="right" vertical="center" wrapText="1"/>
    </xf>
    <xf numFmtId="0" fontId="9" fillId="0" borderId="0" xfId="0" applyFont="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10" fillId="0" borderId="0" xfId="0" applyFont="1" applyAlignment="1">
      <alignment vertical="center"/>
    </xf>
    <xf numFmtId="0" fontId="11" fillId="0" borderId="19" xfId="0" applyFont="1" applyBorder="1" applyAlignment="1">
      <alignment horizontal="center" vertical="center" shrinkToFit="1"/>
    </xf>
    <xf numFmtId="0" fontId="11" fillId="0" borderId="20" xfId="0" applyFont="1" applyBorder="1" applyAlignment="1">
      <alignment horizontal="center" vertical="center"/>
    </xf>
    <xf numFmtId="0" fontId="11" fillId="0" borderId="24"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21" xfId="0" applyFont="1" applyBorder="1" applyAlignment="1">
      <alignment horizontal="left" vertical="center" wrapText="1"/>
    </xf>
    <xf numFmtId="0" fontId="13" fillId="0" borderId="25" xfId="0" applyFont="1" applyBorder="1" applyAlignment="1">
      <alignment horizontal="left" vertical="center" wrapText="1"/>
    </xf>
    <xf numFmtId="0" fontId="11" fillId="0" borderId="26" xfId="0" applyFont="1" applyBorder="1" applyAlignment="1">
      <alignment horizontal="left" vertical="center" wrapText="1"/>
    </xf>
    <xf numFmtId="0" fontId="11" fillId="0" borderId="27" xfId="0" applyFont="1" applyBorder="1" applyAlignment="1">
      <alignment horizontal="left" vertical="center" wrapText="1"/>
    </xf>
    <xf numFmtId="0" fontId="11" fillId="0" borderId="25" xfId="0" applyFont="1" applyBorder="1" applyAlignment="1">
      <alignment horizontal="left" vertical="center" wrapText="1"/>
    </xf>
    <xf numFmtId="0" fontId="11" fillId="0" borderId="27" xfId="0" applyFont="1" applyBorder="1" applyAlignment="1">
      <alignment horizontal="left" vertical="center"/>
    </xf>
    <xf numFmtId="0" fontId="9" fillId="0" borderId="0" xfId="0" applyFont="1" applyAlignment="1">
      <alignment vertical="center" wrapText="1"/>
    </xf>
    <xf numFmtId="0" fontId="11" fillId="0" borderId="4" xfId="0" applyFont="1" applyBorder="1" applyAlignment="1">
      <alignment horizontal="left" vertical="center" wrapText="1"/>
    </xf>
    <xf numFmtId="0" fontId="11" fillId="0" borderId="12" xfId="0" applyFont="1" applyBorder="1" applyAlignment="1">
      <alignment horizontal="center" vertical="center" wrapText="1"/>
    </xf>
    <xf numFmtId="0" fontId="11" fillId="0" borderId="7" xfId="0" applyFont="1" applyBorder="1" applyAlignment="1">
      <alignment horizontal="left" vertical="center" wrapText="1"/>
    </xf>
    <xf numFmtId="0" fontId="14" fillId="0" borderId="0" xfId="0" applyFont="1" applyAlignment="1">
      <alignment vertical="center"/>
    </xf>
    <xf numFmtId="0" fontId="15" fillId="0" borderId="0" xfId="0" applyFont="1"/>
    <xf numFmtId="0" fontId="16" fillId="0" borderId="0" xfId="0" applyFont="1"/>
    <xf numFmtId="0" fontId="17" fillId="0" borderId="0" xfId="0" applyFont="1" applyAlignment="1">
      <alignment horizontal="distributed"/>
    </xf>
    <xf numFmtId="0" fontId="16" fillId="0" borderId="0" xfId="0" applyFont="1" applyAlignment="1">
      <alignment horizontal="right"/>
    </xf>
    <xf numFmtId="0" fontId="16" fillId="0" borderId="0" xfId="0" applyFont="1" applyAlignment="1">
      <alignment horizontal="distributed"/>
    </xf>
    <xf numFmtId="0" fontId="16" fillId="0" borderId="0" xfId="0" applyFont="1" applyAlignment="1"/>
    <xf numFmtId="0" fontId="16" fillId="0" borderId="0" xfId="0" applyFont="1" applyBorder="1" applyAlignment="1">
      <alignment horizontal="center" vertical="top"/>
    </xf>
    <xf numFmtId="0" fontId="16" fillId="0" borderId="52" xfId="0" applyFont="1" applyBorder="1"/>
    <xf numFmtId="0" fontId="16" fillId="0" borderId="52" xfId="0" applyFont="1" applyBorder="1" applyAlignment="1">
      <alignment vertical="center"/>
    </xf>
    <xf numFmtId="0" fontId="16" fillId="0" borderId="54" xfId="0" applyFont="1" applyBorder="1"/>
    <xf numFmtId="0" fontId="16" fillId="0" borderId="55" xfId="0" applyFont="1" applyBorder="1"/>
    <xf numFmtId="0" fontId="11" fillId="0" borderId="57" xfId="0" applyFont="1" applyBorder="1" applyAlignment="1">
      <alignment horizontal="left" vertical="center" wrapText="1"/>
    </xf>
    <xf numFmtId="0" fontId="11" fillId="0" borderId="21" xfId="0" applyFont="1" applyBorder="1" applyAlignment="1">
      <alignment horizontal="left" vertical="center" wrapText="1"/>
    </xf>
    <xf numFmtId="0" fontId="11" fillId="0" borderId="4" xfId="0" applyFont="1" applyBorder="1" applyAlignment="1">
      <alignment horizontal="left" vertical="center" wrapText="1"/>
    </xf>
    <xf numFmtId="0" fontId="11" fillId="0" borderId="12" xfId="0" applyFont="1" applyBorder="1" applyAlignment="1">
      <alignment horizontal="center" vertical="center" wrapText="1"/>
    </xf>
    <xf numFmtId="0" fontId="26" fillId="0" borderId="0" xfId="7" applyFont="1" applyAlignment="1">
      <alignment horizontal="left" vertical="center"/>
    </xf>
    <xf numFmtId="0" fontId="25" fillId="0" borderId="0" xfId="7" applyFont="1" applyAlignment="1">
      <alignment vertical="center" textRotation="255" shrinkToFit="1"/>
    </xf>
    <xf numFmtId="0" fontId="24" fillId="0" borderId="0" xfId="7" applyFont="1" applyAlignment="1">
      <alignment horizontal="left" vertical="center"/>
    </xf>
    <xf numFmtId="0" fontId="18" fillId="0" borderId="0" xfId="7" applyFont="1" applyAlignment="1">
      <alignment horizontal="left" vertical="center"/>
    </xf>
    <xf numFmtId="0" fontId="18" fillId="0" borderId="0" xfId="7" applyFont="1">
      <alignment vertical="center"/>
    </xf>
    <xf numFmtId="0" fontId="18" fillId="0" borderId="0" xfId="7" applyFont="1" applyAlignment="1">
      <alignment horizontal="right" vertical="center"/>
    </xf>
    <xf numFmtId="0" fontId="25" fillId="0" borderId="0" xfId="7" applyFont="1">
      <alignment vertical="center"/>
    </xf>
    <xf numFmtId="0" fontId="18" fillId="0" borderId="0" xfId="7" applyFont="1" applyAlignment="1">
      <alignment horizontal="center" vertical="center"/>
    </xf>
    <xf numFmtId="0" fontId="22" fillId="4" borderId="3" xfId="7" applyFont="1" applyFill="1" applyBorder="1" applyAlignment="1">
      <alignment horizontal="left" vertical="center"/>
    </xf>
    <xf numFmtId="0" fontId="22" fillId="4" borderId="16" xfId="7" applyFont="1" applyFill="1" applyBorder="1" applyAlignment="1">
      <alignment horizontal="center" vertical="center"/>
    </xf>
    <xf numFmtId="0" fontId="22" fillId="0" borderId="18" xfId="7" applyFont="1" applyBorder="1" applyAlignment="1">
      <alignment horizontal="right" vertical="center"/>
    </xf>
    <xf numFmtId="178" fontId="22" fillId="0" borderId="3" xfId="7" applyNumberFormat="1" applyFont="1" applyBorder="1" applyAlignment="1">
      <alignment horizontal="right" vertical="center"/>
    </xf>
    <xf numFmtId="0" fontId="22" fillId="0" borderId="3" xfId="7" applyFont="1" applyBorder="1" applyAlignment="1">
      <alignment horizontal="right" vertical="center"/>
    </xf>
    <xf numFmtId="0" fontId="22" fillId="5" borderId="39" xfId="7" applyFont="1" applyFill="1" applyBorder="1" applyAlignment="1">
      <alignment horizontal="right" vertical="center"/>
    </xf>
    <xf numFmtId="0" fontId="22" fillId="0" borderId="61" xfId="7" applyFont="1" applyBorder="1" applyAlignment="1">
      <alignment horizontal="right" vertical="center"/>
    </xf>
    <xf numFmtId="0" fontId="22" fillId="0" borderId="0" xfId="7" applyFont="1" applyAlignment="1">
      <alignment horizontal="left" vertical="center"/>
    </xf>
    <xf numFmtId="0" fontId="22" fillId="0" borderId="0" xfId="7" applyFont="1">
      <alignment vertical="center"/>
    </xf>
    <xf numFmtId="0" fontId="22" fillId="0" borderId="0" xfId="7" applyFont="1" applyAlignment="1">
      <alignment vertical="center" textRotation="255" shrinkToFit="1"/>
    </xf>
    <xf numFmtId="0" fontId="22" fillId="0" borderId="3" xfId="7" applyFont="1" applyBorder="1" applyAlignment="1">
      <alignment vertical="center" textRotation="255" shrinkToFit="1"/>
    </xf>
    <xf numFmtId="0" fontId="6" fillId="0" borderId="0" xfId="3" applyAlignment="1">
      <alignment horizontal="center" vertical="center"/>
    </xf>
    <xf numFmtId="0" fontId="18" fillId="0" borderId="18" xfId="4" applyFont="1" applyBorder="1" applyAlignment="1">
      <alignment horizontal="center" vertical="center" shrinkToFit="1"/>
    </xf>
    <xf numFmtId="0" fontId="18" fillId="0" borderId="38" xfId="3" applyFont="1" applyBorder="1" applyAlignment="1">
      <alignment horizontal="center" vertical="center"/>
    </xf>
    <xf numFmtId="0" fontId="18" fillId="0" borderId="65" xfId="3" applyFont="1" applyBorder="1" applyAlignment="1">
      <alignment horizontal="center" vertical="center"/>
    </xf>
    <xf numFmtId="49" fontId="18" fillId="0" borderId="5" xfId="3" applyNumberFormat="1" applyFont="1" applyBorder="1" applyAlignment="1" applyProtection="1">
      <alignment horizontal="center" vertical="center"/>
      <protection locked="0"/>
    </xf>
    <xf numFmtId="0" fontId="18" fillId="0" borderId="6" xfId="3" applyFont="1" applyBorder="1" applyAlignment="1">
      <alignment horizontal="left" vertical="center"/>
    </xf>
    <xf numFmtId="0" fontId="18" fillId="0" borderId="7" xfId="3" applyFont="1" applyBorder="1" applyAlignment="1" applyProtection="1">
      <alignment horizontal="center" vertical="center"/>
      <protection locked="0"/>
    </xf>
    <xf numFmtId="49" fontId="18" fillId="0" borderId="0" xfId="5" applyNumberFormat="1" applyFont="1" applyAlignment="1">
      <alignment horizontal="left" vertical="center"/>
    </xf>
    <xf numFmtId="0" fontId="6" fillId="0" borderId="58" xfId="3" applyBorder="1" applyAlignment="1" applyProtection="1">
      <alignment horizontal="center" vertical="center"/>
      <protection locked="0"/>
    </xf>
    <xf numFmtId="49" fontId="18" fillId="0" borderId="0" xfId="5" applyNumberFormat="1" applyFont="1" applyAlignment="1">
      <alignment horizontal="center" vertical="center" shrinkToFit="1"/>
    </xf>
    <xf numFmtId="0" fontId="38" fillId="3" borderId="18" xfId="3" applyFont="1" applyFill="1" applyBorder="1" applyAlignment="1">
      <alignment horizontal="center" vertical="center"/>
    </xf>
    <xf numFmtId="0" fontId="18" fillId="0" borderId="5" xfId="3" applyFont="1" applyBorder="1" applyAlignment="1">
      <alignment horizontal="left"/>
    </xf>
    <xf numFmtId="0" fontId="18" fillId="0" borderId="6" xfId="3" applyFont="1" applyBorder="1" applyAlignment="1">
      <alignment horizontal="left"/>
    </xf>
    <xf numFmtId="0" fontId="18" fillId="0" borderId="68" xfId="3" applyFont="1" applyBorder="1" applyAlignment="1">
      <alignment horizontal="center" vertical="center"/>
    </xf>
    <xf numFmtId="0" fontId="18" fillId="0" borderId="0" xfId="3" applyFont="1"/>
    <xf numFmtId="0" fontId="18" fillId="0" borderId="10" xfId="3" applyFont="1" applyBorder="1" applyAlignment="1">
      <alignment horizontal="left"/>
    </xf>
    <xf numFmtId="0" fontId="18" fillId="0" borderId="8" xfId="3" applyFont="1" applyBorder="1"/>
    <xf numFmtId="0" fontId="18" fillId="0" borderId="11" xfId="3" applyFont="1" applyBorder="1" applyAlignment="1" applyProtection="1">
      <alignment horizontal="center" vertical="center"/>
      <protection locked="0"/>
    </xf>
    <xf numFmtId="0" fontId="18" fillId="0" borderId="5" xfId="3" applyFont="1" applyBorder="1" applyProtection="1">
      <protection locked="0"/>
    </xf>
    <xf numFmtId="0" fontId="18" fillId="0" borderId="17" xfId="3" applyFont="1" applyBorder="1" applyProtection="1">
      <protection locked="0"/>
    </xf>
    <xf numFmtId="0" fontId="18" fillId="0" borderId="5" xfId="3" applyFont="1" applyBorder="1" applyAlignment="1" applyProtection="1">
      <alignment horizontal="left" vertical="center"/>
      <protection locked="0"/>
    </xf>
    <xf numFmtId="0" fontId="18" fillId="0" borderId="8" xfId="3" applyFont="1" applyBorder="1" applyAlignment="1">
      <alignment horizontal="center" vertical="center"/>
    </xf>
    <xf numFmtId="0" fontId="18" fillId="0" borderId="3" xfId="3" applyFont="1" applyBorder="1" applyAlignment="1" applyProtection="1">
      <alignment horizontal="center" vertical="center"/>
      <protection locked="0"/>
    </xf>
    <xf numFmtId="49" fontId="18" fillId="0" borderId="16" xfId="5" applyNumberFormat="1" applyFont="1" applyBorder="1" applyAlignment="1">
      <alignment horizontal="center" vertical="center"/>
    </xf>
    <xf numFmtId="0" fontId="6" fillId="0" borderId="16" xfId="3" applyBorder="1" applyAlignment="1" applyProtection="1">
      <alignment horizontal="center" vertical="center"/>
      <protection locked="0"/>
    </xf>
    <xf numFmtId="0" fontId="6" fillId="0" borderId="17" xfId="3" applyBorder="1" applyAlignment="1">
      <alignment horizontal="center" vertical="center"/>
    </xf>
    <xf numFmtId="0" fontId="6" fillId="0" borderId="17" xfId="3" applyBorder="1" applyAlignment="1" applyProtection="1">
      <alignment horizontal="center" vertical="center"/>
      <protection locked="0"/>
    </xf>
    <xf numFmtId="49" fontId="18" fillId="0" borderId="17" xfId="5" applyNumberFormat="1" applyFont="1" applyBorder="1" applyAlignment="1">
      <alignment horizontal="center" vertical="center"/>
    </xf>
    <xf numFmtId="49" fontId="18" fillId="0" borderId="3" xfId="5" applyNumberFormat="1" applyFont="1" applyBorder="1" applyAlignment="1">
      <alignment horizontal="center" vertical="center"/>
    </xf>
    <xf numFmtId="49" fontId="18" fillId="0" borderId="38" xfId="5" applyNumberFormat="1" applyFont="1" applyBorder="1" applyAlignment="1">
      <alignment horizontal="center" vertical="center" shrinkToFit="1"/>
    </xf>
    <xf numFmtId="0" fontId="6" fillId="0" borderId="4" xfId="3" applyBorder="1" applyAlignment="1" applyProtection="1">
      <alignment horizontal="center" vertical="center"/>
      <protection locked="0"/>
    </xf>
    <xf numFmtId="0" fontId="6" fillId="0" borderId="5" xfId="3" applyBorder="1" applyAlignment="1">
      <alignment horizontal="center" vertical="center"/>
    </xf>
    <xf numFmtId="0" fontId="18" fillId="3" borderId="71" xfId="3" applyFont="1" applyFill="1" applyBorder="1" applyAlignment="1">
      <alignment horizontal="center" vertical="center"/>
    </xf>
    <xf numFmtId="0" fontId="6" fillId="0" borderId="0" xfId="3" applyAlignment="1">
      <alignment horizontal="left" vertical="center"/>
    </xf>
    <xf numFmtId="0" fontId="18" fillId="0" borderId="71" xfId="3" applyFont="1" applyBorder="1" applyAlignment="1">
      <alignment horizontal="center" vertical="center"/>
    </xf>
    <xf numFmtId="0" fontId="22" fillId="0" borderId="0" xfId="7" applyFont="1" applyAlignment="1">
      <alignment horizontal="center" vertical="center"/>
    </xf>
    <xf numFmtId="176" fontId="22" fillId="0" borderId="3" xfId="7" applyNumberFormat="1" applyFont="1" applyBorder="1">
      <alignment vertical="center"/>
    </xf>
    <xf numFmtId="177" fontId="22" fillId="0" borderId="3" xfId="7" applyNumberFormat="1" applyFont="1" applyBorder="1">
      <alignment vertical="center"/>
    </xf>
    <xf numFmtId="0" fontId="18" fillId="0" borderId="3" xfId="7" applyFont="1" applyBorder="1">
      <alignment vertical="center"/>
    </xf>
    <xf numFmtId="0" fontId="22" fillId="6" borderId="3" xfId="7" applyFont="1" applyFill="1" applyBorder="1">
      <alignment vertical="center"/>
    </xf>
    <xf numFmtId="0" fontId="22" fillId="6" borderId="16" xfId="7" applyFont="1" applyFill="1" applyBorder="1">
      <alignment vertical="center"/>
    </xf>
    <xf numFmtId="0" fontId="31" fillId="0" borderId="0" xfId="5" applyFont="1" applyAlignment="1">
      <alignment horizontal="center" vertical="center"/>
    </xf>
    <xf numFmtId="0" fontId="18" fillId="0" borderId="0" xfId="5" applyFont="1" applyAlignment="1">
      <alignment horizontal="center" vertical="center"/>
    </xf>
    <xf numFmtId="0" fontId="32" fillId="0" borderId="0" xfId="7" applyFont="1" applyAlignment="1">
      <alignment horizontal="center" vertical="center"/>
    </xf>
    <xf numFmtId="0" fontId="32" fillId="0" borderId="0" xfId="5" applyFont="1" applyAlignment="1">
      <alignment horizontal="center" vertical="center"/>
    </xf>
    <xf numFmtId="0" fontId="32" fillId="0" borderId="0" xfId="7" applyFont="1">
      <alignment vertical="center"/>
    </xf>
    <xf numFmtId="0" fontId="31" fillId="0" borderId="0" xfId="7" applyFont="1">
      <alignment vertical="center"/>
    </xf>
    <xf numFmtId="0" fontId="31" fillId="0" borderId="0" xfId="7" applyFont="1" applyAlignment="1">
      <alignment horizontal="center" vertical="center"/>
    </xf>
    <xf numFmtId="0" fontId="11" fillId="0" borderId="72" xfId="0" applyFont="1" applyBorder="1" applyAlignment="1">
      <alignment horizontal="left" vertical="center" wrapText="1"/>
    </xf>
    <xf numFmtId="0" fontId="11" fillId="0" borderId="40" xfId="0" applyFont="1" applyBorder="1" applyAlignment="1">
      <alignment horizontal="left" vertical="center" wrapText="1"/>
    </xf>
    <xf numFmtId="0" fontId="18" fillId="0" borderId="3" xfId="3" applyFont="1" applyBorder="1" applyAlignment="1">
      <alignment horizontal="center" vertical="center"/>
    </xf>
    <xf numFmtId="0" fontId="22" fillId="0" borderId="16" xfId="3" applyFont="1" applyBorder="1" applyAlignment="1">
      <alignment horizontal="center" vertical="center"/>
    </xf>
    <xf numFmtId="0" fontId="18" fillId="0" borderId="7" xfId="3" applyFont="1" applyBorder="1" applyAlignment="1">
      <alignment horizontal="center" vertical="center"/>
    </xf>
    <xf numFmtId="0" fontId="18" fillId="0" borderId="4" xfId="3" applyFont="1" applyBorder="1" applyAlignment="1">
      <alignment horizontal="left" vertical="center"/>
    </xf>
    <xf numFmtId="0" fontId="18" fillId="0" borderId="5" xfId="3" applyFont="1" applyBorder="1" applyAlignment="1">
      <alignment horizontal="left" vertical="center"/>
    </xf>
    <xf numFmtId="0" fontId="18" fillId="0" borderId="0" xfId="3" applyFont="1" applyAlignment="1">
      <alignment horizontal="left" vertical="center"/>
    </xf>
    <xf numFmtId="0" fontId="18" fillId="0" borderId="16" xfId="3" applyFont="1" applyBorder="1" applyAlignment="1">
      <alignment horizontal="center" vertical="center"/>
    </xf>
    <xf numFmtId="0" fontId="18" fillId="0" borderId="17" xfId="3" applyFont="1" applyBorder="1" applyAlignment="1">
      <alignment horizontal="center" vertical="center"/>
    </xf>
    <xf numFmtId="0" fontId="18" fillId="0" borderId="10" xfId="3" applyFont="1" applyBorder="1" applyAlignment="1" applyProtection="1">
      <alignment horizontal="center" vertical="center"/>
      <protection locked="0"/>
    </xf>
    <xf numFmtId="0" fontId="18" fillId="0" borderId="63" xfId="3" applyFont="1" applyBorder="1" applyAlignment="1" applyProtection="1">
      <alignment horizontal="center" vertical="center"/>
      <protection locked="0"/>
    </xf>
    <xf numFmtId="0" fontId="18" fillId="0" borderId="64" xfId="3" applyFont="1" applyBorder="1" applyAlignment="1" applyProtection="1">
      <alignment horizontal="center" vertical="center"/>
      <protection locked="0"/>
    </xf>
    <xf numFmtId="0" fontId="18" fillId="0" borderId="5" xfId="3" applyFont="1" applyBorder="1" applyAlignment="1">
      <alignment horizontal="center" vertical="center"/>
    </xf>
    <xf numFmtId="0" fontId="18" fillId="0" borderId="0" xfId="3" applyFont="1" applyAlignment="1">
      <alignment horizontal="center" vertical="center"/>
    </xf>
    <xf numFmtId="0" fontId="18" fillId="0" borderId="10" xfId="3" applyFont="1" applyBorder="1" applyAlignment="1">
      <alignment horizontal="center" vertical="center"/>
    </xf>
    <xf numFmtId="0" fontId="18" fillId="0" borderId="6" xfId="3" applyFont="1" applyBorder="1" applyAlignment="1">
      <alignment horizontal="center" vertical="center"/>
    </xf>
    <xf numFmtId="0" fontId="18" fillId="0" borderId="11" xfId="3" applyFont="1" applyBorder="1" applyAlignment="1">
      <alignment horizontal="center" vertical="center"/>
    </xf>
    <xf numFmtId="0" fontId="22" fillId="0" borderId="3" xfId="7" applyFont="1" applyBorder="1" applyAlignment="1">
      <alignment horizontal="center" vertical="center"/>
    </xf>
    <xf numFmtId="0" fontId="22" fillId="0" borderId="3" xfId="7" applyFont="1" applyBorder="1" applyAlignment="1">
      <alignment horizontal="center" vertical="center" wrapText="1"/>
    </xf>
    <xf numFmtId="0" fontId="22" fillId="5" borderId="3" xfId="7" applyFont="1" applyFill="1" applyBorder="1" applyAlignment="1">
      <alignment horizontal="right" vertical="center"/>
    </xf>
    <xf numFmtId="179" fontId="22" fillId="0" borderId="3" xfId="7" applyNumberFormat="1" applyFont="1" applyBorder="1" applyAlignment="1">
      <alignment horizontal="center" vertical="center"/>
    </xf>
    <xf numFmtId="0" fontId="22" fillId="0" borderId="3" xfId="5" applyFont="1" applyBorder="1" applyAlignment="1">
      <alignment horizontal="center" vertical="center"/>
    </xf>
    <xf numFmtId="0" fontId="22" fillId="0" borderId="16" xfId="5" applyFont="1" applyBorder="1" applyAlignment="1">
      <alignment horizontal="center" vertical="center"/>
    </xf>
    <xf numFmtId="0" fontId="36" fillId="3" borderId="0" xfId="13" applyFont="1" applyFill="1" applyAlignment="1">
      <alignment horizontal="left" vertical="center"/>
    </xf>
    <xf numFmtId="0" fontId="6" fillId="0" borderId="0" xfId="13" applyFont="1" applyAlignment="1">
      <alignment horizontal="left" vertical="center"/>
    </xf>
    <xf numFmtId="0" fontId="28" fillId="0" borderId="0" xfId="14" applyFont="1">
      <alignment vertical="center"/>
    </xf>
    <xf numFmtId="0" fontId="23" fillId="0" borderId="0" xfId="14" applyFont="1">
      <alignment vertical="center"/>
    </xf>
    <xf numFmtId="0" fontId="20" fillId="0" borderId="0" xfId="14" applyFont="1">
      <alignment vertical="center"/>
    </xf>
    <xf numFmtId="0" fontId="20" fillId="0" borderId="0" xfId="14" applyFont="1" applyAlignment="1">
      <alignment horizontal="right" vertical="center"/>
    </xf>
    <xf numFmtId="0" fontId="20" fillId="7" borderId="3" xfId="14" applyFont="1" applyFill="1" applyBorder="1">
      <alignment vertical="center"/>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38" xfId="0" applyFont="1" applyBorder="1" applyAlignment="1">
      <alignment horizontal="left" vertical="center" wrapText="1"/>
    </xf>
    <xf numFmtId="0" fontId="11" fillId="0" borderId="56" xfId="0" applyFont="1" applyBorder="1" applyAlignment="1">
      <alignment horizontal="left" vertical="center" wrapText="1"/>
    </xf>
    <xf numFmtId="0" fontId="11" fillId="0" borderId="39" xfId="0" applyFont="1" applyBorder="1" applyAlignment="1">
      <alignment horizontal="left" vertical="center" wrapText="1"/>
    </xf>
    <xf numFmtId="0" fontId="11" fillId="2" borderId="28" xfId="0" applyFont="1" applyFill="1" applyBorder="1" applyAlignment="1">
      <alignment horizontal="center" vertical="center" textRotation="255" shrinkToFit="1"/>
    </xf>
    <xf numFmtId="0" fontId="11" fillId="2" borderId="43" xfId="0" applyFont="1" applyFill="1" applyBorder="1" applyAlignment="1">
      <alignment horizontal="center" vertical="center" textRotation="255" shrinkToFit="1"/>
    </xf>
    <xf numFmtId="0" fontId="11" fillId="2" borderId="29" xfId="0" applyFont="1" applyFill="1" applyBorder="1" applyAlignment="1">
      <alignment horizontal="center" vertical="center" textRotation="255" shrinkToFit="1"/>
    </xf>
    <xf numFmtId="0" fontId="11" fillId="0" borderId="32" xfId="0" applyFont="1" applyBorder="1" applyAlignment="1">
      <alignment horizontal="left" vertical="center" wrapText="1"/>
    </xf>
    <xf numFmtId="0" fontId="11" fillId="0" borderId="30" xfId="0" applyFont="1" applyBorder="1" applyAlignment="1">
      <alignment horizontal="left" vertical="center" wrapText="1"/>
    </xf>
    <xf numFmtId="0" fontId="11" fillId="0" borderId="31" xfId="0" applyFont="1" applyBorder="1" applyAlignment="1">
      <alignment horizontal="left" vertical="center" wrapText="1"/>
    </xf>
    <xf numFmtId="0" fontId="11" fillId="0" borderId="33" xfId="0" applyFont="1" applyBorder="1" applyAlignment="1">
      <alignment horizontal="left" vertical="center" wrapText="1"/>
    </xf>
    <xf numFmtId="0" fontId="11" fillId="0" borderId="22" xfId="0" applyFont="1" applyBorder="1" applyAlignment="1">
      <alignment horizontal="left" vertical="center" wrapText="1"/>
    </xf>
    <xf numFmtId="0" fontId="11" fillId="0" borderId="23" xfId="0" applyFont="1" applyBorder="1" applyAlignment="1">
      <alignment horizontal="left" vertical="center" wrapText="1"/>
    </xf>
    <xf numFmtId="0" fontId="11" fillId="0" borderId="2" xfId="0" applyFont="1" applyBorder="1" applyAlignment="1">
      <alignment horizontal="center" vertical="center" wrapText="1"/>
    </xf>
    <xf numFmtId="0" fontId="11" fillId="0" borderId="3" xfId="0" applyFont="1" applyBorder="1" applyAlignment="1">
      <alignment horizontal="left" vertical="center" wrapText="1"/>
    </xf>
    <xf numFmtId="0" fontId="11" fillId="0" borderId="41" xfId="0" applyFont="1" applyBorder="1" applyAlignment="1">
      <alignment horizontal="center" vertical="center" wrapText="1"/>
    </xf>
    <xf numFmtId="0" fontId="11" fillId="0" borderId="42" xfId="0" applyFont="1" applyBorder="1" applyAlignment="1">
      <alignment horizontal="left" vertical="center" wrapText="1"/>
    </xf>
    <xf numFmtId="0" fontId="11" fillId="0" borderId="18" xfId="0" applyFont="1" applyBorder="1" applyAlignment="1">
      <alignment horizontal="left" vertical="center" wrapText="1"/>
    </xf>
    <xf numFmtId="0" fontId="11" fillId="0" borderId="15" xfId="0" applyFont="1" applyBorder="1" applyAlignment="1">
      <alignment horizontal="left" vertical="center" wrapText="1"/>
    </xf>
    <xf numFmtId="0" fontId="11" fillId="0" borderId="60" xfId="0" applyFont="1" applyBorder="1" applyAlignment="1">
      <alignment horizontal="left" vertical="center"/>
    </xf>
    <xf numFmtId="0" fontId="11" fillId="0" borderId="0" xfId="0" applyFont="1" applyBorder="1" applyAlignment="1">
      <alignment horizontal="left" vertical="center" wrapText="1"/>
    </xf>
    <xf numFmtId="0" fontId="5" fillId="0" borderId="0" xfId="0" applyFont="1" applyAlignment="1">
      <alignment horizontal="center" vertical="center"/>
    </xf>
    <xf numFmtId="0" fontId="9" fillId="2" borderId="28" xfId="0" applyFont="1" applyFill="1" applyBorder="1" applyAlignment="1">
      <alignment horizontal="center" vertical="center" textRotation="255"/>
    </xf>
    <xf numFmtId="0" fontId="9" fillId="2" borderId="34" xfId="0" applyFont="1" applyFill="1" applyBorder="1" applyAlignment="1">
      <alignment horizontal="center" vertical="center" textRotation="255"/>
    </xf>
    <xf numFmtId="0" fontId="9" fillId="2" borderId="29" xfId="0" applyFont="1" applyFill="1" applyBorder="1" applyAlignment="1">
      <alignment horizontal="center" vertical="center" textRotation="255"/>
    </xf>
    <xf numFmtId="0" fontId="9" fillId="2" borderId="35" xfId="0" applyFont="1" applyFill="1" applyBorder="1" applyAlignment="1">
      <alignment horizontal="center" vertical="center" textRotation="255"/>
    </xf>
    <xf numFmtId="0" fontId="9" fillId="2" borderId="36" xfId="0" applyFont="1" applyFill="1" applyBorder="1" applyAlignment="1">
      <alignment horizontal="center" vertical="center" textRotation="255"/>
    </xf>
    <xf numFmtId="0" fontId="9" fillId="2" borderId="37" xfId="0" applyFont="1" applyFill="1" applyBorder="1" applyAlignment="1">
      <alignment horizontal="center" vertical="center" textRotation="255"/>
    </xf>
    <xf numFmtId="0" fontId="11" fillId="0" borderId="14" xfId="0" applyFont="1" applyBorder="1" applyAlignment="1">
      <alignment vertical="center" wrapText="1"/>
    </xf>
    <xf numFmtId="0" fontId="11" fillId="0" borderId="4" xfId="0" applyFont="1" applyBorder="1" applyAlignment="1">
      <alignment horizontal="left" vertical="center" wrapText="1"/>
    </xf>
    <xf numFmtId="0" fontId="11" fillId="0" borderId="9" xfId="0" applyFont="1" applyBorder="1" applyAlignment="1">
      <alignment vertical="center" wrapText="1"/>
    </xf>
    <xf numFmtId="0" fontId="11" fillId="0" borderId="7" xfId="0" applyFont="1" applyBorder="1" applyAlignment="1">
      <alignment horizontal="left" vertical="center" wrapText="1"/>
    </xf>
    <xf numFmtId="0" fontId="11" fillId="0" borderId="9" xfId="0" applyFont="1" applyBorder="1" applyAlignment="1">
      <alignment horizontal="left" vertical="center" wrapText="1"/>
    </xf>
    <xf numFmtId="0" fontId="17" fillId="0" borderId="0" xfId="0" applyFont="1" applyAlignment="1">
      <alignment horizontal="center"/>
    </xf>
    <xf numFmtId="0" fontId="16" fillId="0" borderId="0" xfId="0" applyFont="1" applyAlignment="1">
      <alignment horizontal="right"/>
    </xf>
    <xf numFmtId="0" fontId="16" fillId="0" borderId="0" xfId="0" applyFont="1" applyAlignment="1">
      <alignment horizontal="left"/>
    </xf>
    <xf numFmtId="0" fontId="16" fillId="0" borderId="4" xfId="0" applyFont="1" applyBorder="1" applyAlignment="1">
      <alignment horizontal="distributed" vertical="center"/>
    </xf>
    <xf numFmtId="0" fontId="16" fillId="0" borderId="6" xfId="0" applyFont="1" applyBorder="1" applyAlignment="1">
      <alignment horizontal="distributed" vertical="center"/>
    </xf>
    <xf numFmtId="0" fontId="16" fillId="0" borderId="9" xfId="0" applyFont="1" applyBorder="1" applyAlignment="1">
      <alignment horizontal="distributed" vertical="center"/>
    </xf>
    <xf numFmtId="0" fontId="16" fillId="0" borderId="11" xfId="0" applyFont="1" applyBorder="1" applyAlignment="1">
      <alignment horizontal="distributed" vertical="center"/>
    </xf>
    <xf numFmtId="0" fontId="16" fillId="0" borderId="16" xfId="0" applyFont="1" applyBorder="1" applyAlignment="1">
      <alignment horizontal="center"/>
    </xf>
    <xf numFmtId="0" fontId="16" fillId="0" borderId="18" xfId="0" applyFont="1" applyBorder="1" applyAlignment="1">
      <alignment horizont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Border="1" applyAlignment="1">
      <alignment horizontal="center" vertical="center"/>
    </xf>
    <xf numFmtId="0" fontId="16" fillId="0" borderId="8" xfId="0" applyFont="1" applyBorder="1" applyAlignment="1">
      <alignment horizontal="center" vertical="center"/>
    </xf>
    <xf numFmtId="0" fontId="16" fillId="0" borderId="44" xfId="0" applyFont="1" applyBorder="1" applyAlignment="1">
      <alignment horizontal="distributed"/>
    </xf>
    <xf numFmtId="0" fontId="16" fillId="0" borderId="45" xfId="0" applyFont="1" applyBorder="1" applyAlignment="1">
      <alignment horizontal="distributed"/>
    </xf>
    <xf numFmtId="0" fontId="16" fillId="0" borderId="45" xfId="0" applyFont="1" applyBorder="1" applyAlignment="1">
      <alignment horizontal="center"/>
    </xf>
    <xf numFmtId="0" fontId="16" fillId="0" borderId="46" xfId="0" applyFont="1" applyBorder="1" applyAlignment="1">
      <alignment horizontal="center"/>
    </xf>
    <xf numFmtId="0" fontId="16" fillId="0" borderId="47" xfId="0" applyFont="1" applyBorder="1" applyAlignment="1">
      <alignment horizontal="distributed"/>
    </xf>
    <xf numFmtId="0" fontId="16" fillId="0" borderId="48" xfId="0" applyFont="1" applyBorder="1" applyAlignment="1">
      <alignment horizontal="distributed"/>
    </xf>
    <xf numFmtId="0" fontId="16" fillId="0" borderId="48" xfId="0" applyFont="1" applyBorder="1" applyAlignment="1">
      <alignment horizontal="center"/>
    </xf>
    <xf numFmtId="0" fontId="16" fillId="0" borderId="49" xfId="0" applyFont="1" applyBorder="1" applyAlignment="1">
      <alignment horizontal="center"/>
    </xf>
    <xf numFmtId="0" fontId="16" fillId="0" borderId="3" xfId="0" applyFont="1" applyBorder="1" applyAlignment="1">
      <alignment horizontal="center"/>
    </xf>
    <xf numFmtId="0" fontId="16" fillId="0" borderId="6" xfId="0" applyFont="1" applyBorder="1" applyAlignment="1">
      <alignment horizontal="left" vertical="center"/>
    </xf>
    <xf numFmtId="0" fontId="16" fillId="0" borderId="38" xfId="0" applyFont="1" applyBorder="1" applyAlignment="1">
      <alignment horizontal="left" vertical="center"/>
    </xf>
    <xf numFmtId="0" fontId="16" fillId="0" borderId="4" xfId="0" applyFont="1" applyBorder="1" applyAlignment="1">
      <alignment horizontal="center" vertical="top"/>
    </xf>
    <xf numFmtId="0" fontId="16" fillId="0" borderId="5" xfId="0" applyFont="1" applyBorder="1" applyAlignment="1">
      <alignment horizontal="center" vertical="top"/>
    </xf>
    <xf numFmtId="0" fontId="16" fillId="0" borderId="6" xfId="0" applyFont="1" applyBorder="1" applyAlignment="1">
      <alignment horizontal="center" vertical="top"/>
    </xf>
    <xf numFmtId="0" fontId="16" fillId="0" borderId="7" xfId="0" applyFont="1" applyBorder="1" applyAlignment="1">
      <alignment horizontal="center" vertical="top"/>
    </xf>
    <xf numFmtId="0" fontId="16" fillId="0" borderId="0" xfId="0" applyFont="1" applyBorder="1" applyAlignment="1">
      <alignment horizontal="center" vertical="top"/>
    </xf>
    <xf numFmtId="0" fontId="16" fillId="0" borderId="8" xfId="0" applyFont="1" applyBorder="1" applyAlignment="1">
      <alignment horizontal="center" vertical="top"/>
    </xf>
    <xf numFmtId="0" fontId="16" fillId="0" borderId="9" xfId="0" applyFont="1" applyBorder="1" applyAlignment="1">
      <alignment horizontal="center" vertical="top"/>
    </xf>
    <xf numFmtId="0" fontId="16" fillId="0" borderId="10" xfId="0" applyFont="1" applyBorder="1" applyAlignment="1">
      <alignment horizontal="center" vertical="top"/>
    </xf>
    <xf numFmtId="0" fontId="16" fillId="0" borderId="11" xfId="0" applyFont="1" applyBorder="1" applyAlignment="1">
      <alignment horizontal="center" vertical="top"/>
    </xf>
    <xf numFmtId="0" fontId="16" fillId="0" borderId="51" xfId="0" applyFont="1" applyBorder="1" applyAlignment="1">
      <alignment horizontal="left" vertical="center"/>
    </xf>
    <xf numFmtId="0" fontId="16" fillId="0" borderId="50" xfId="0" applyFont="1" applyBorder="1" applyAlignment="1">
      <alignment horizontal="left" vertical="center"/>
    </xf>
    <xf numFmtId="0" fontId="16" fillId="0" borderId="53" xfId="0" applyFont="1" applyBorder="1" applyAlignment="1">
      <alignment horizontal="left" vertical="center" wrapText="1"/>
    </xf>
    <xf numFmtId="0" fontId="16" fillId="0" borderId="48" xfId="0" applyFont="1" applyBorder="1" applyAlignment="1">
      <alignment horizontal="left" vertical="center" wrapText="1"/>
    </xf>
    <xf numFmtId="0" fontId="16" fillId="0" borderId="49" xfId="0" applyFont="1" applyBorder="1" applyAlignment="1">
      <alignment horizontal="left" vertical="center" wrapText="1"/>
    </xf>
    <xf numFmtId="0" fontId="16" fillId="0" borderId="17" xfId="0" applyFont="1" applyBorder="1" applyAlignment="1">
      <alignment horizontal="center"/>
    </xf>
    <xf numFmtId="0" fontId="16" fillId="0" borderId="0" xfId="0" applyFont="1" applyAlignment="1">
      <alignment horizontal="center"/>
    </xf>
    <xf numFmtId="0" fontId="16" fillId="0" borderId="44" xfId="0" applyFont="1" applyBorder="1" applyAlignment="1">
      <alignment horizontal="distributed" vertical="center"/>
    </xf>
    <xf numFmtId="0" fontId="16" fillId="0" borderId="45" xfId="0" applyFont="1" applyBorder="1" applyAlignment="1">
      <alignment horizontal="distributed" vertical="center"/>
    </xf>
    <xf numFmtId="0" fontId="16" fillId="0" borderId="47" xfId="0" applyFont="1" applyBorder="1" applyAlignment="1">
      <alignment horizontal="distributed" vertical="center"/>
    </xf>
    <xf numFmtId="0" fontId="16" fillId="0" borderId="48" xfId="0" applyFont="1" applyBorder="1" applyAlignment="1">
      <alignment horizontal="distributed"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left" vertical="center" wrapText="1"/>
    </xf>
    <xf numFmtId="0" fontId="16" fillId="0" borderId="5" xfId="0" applyFont="1" applyBorder="1" applyAlignment="1">
      <alignment vertical="center" wrapText="1"/>
    </xf>
    <xf numFmtId="0" fontId="16" fillId="0" borderId="3" xfId="0" applyFont="1" applyBorder="1" applyAlignment="1">
      <alignment horizontal="center" vertical="center"/>
    </xf>
    <xf numFmtId="0" fontId="16" fillId="0" borderId="16"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8" fillId="0" borderId="4" xfId="3" applyFont="1" applyBorder="1" applyAlignment="1">
      <alignment horizontal="center" vertical="center"/>
    </xf>
    <xf numFmtId="0" fontId="18" fillId="0" borderId="7" xfId="3" applyFont="1" applyBorder="1" applyAlignment="1">
      <alignment horizontal="center" vertical="center"/>
    </xf>
    <xf numFmtId="0" fontId="18" fillId="0" borderId="9" xfId="3" applyFont="1" applyBorder="1" applyAlignment="1">
      <alignment horizontal="center" vertical="center"/>
    </xf>
    <xf numFmtId="0" fontId="18" fillId="0" borderId="58" xfId="3" applyFont="1" applyBorder="1" applyAlignment="1" applyProtection="1">
      <protection locked="0"/>
    </xf>
    <xf numFmtId="0" fontId="18" fillId="0" borderId="59" xfId="3" applyFont="1" applyBorder="1" applyAlignment="1" applyProtection="1">
      <protection locked="0"/>
    </xf>
    <xf numFmtId="0" fontId="18" fillId="0" borderId="68" xfId="3" applyFont="1" applyBorder="1" applyAlignment="1" applyProtection="1">
      <alignment horizontal="center" vertical="center"/>
      <protection locked="0"/>
    </xf>
    <xf numFmtId="0" fontId="18" fillId="0" borderId="69" xfId="3" applyFont="1" applyBorder="1" applyAlignment="1" applyProtection="1">
      <alignment horizontal="center" vertical="center"/>
      <protection locked="0"/>
    </xf>
    <xf numFmtId="0" fontId="18" fillId="0" borderId="70" xfId="3" applyFont="1" applyBorder="1" applyAlignment="1" applyProtection="1">
      <alignment horizontal="center" vertical="center"/>
      <protection locked="0"/>
    </xf>
    <xf numFmtId="0" fontId="18" fillId="0" borderId="44" xfId="3" applyFont="1" applyBorder="1" applyAlignment="1" applyProtection="1">
      <alignment horizontal="center" vertical="center"/>
      <protection locked="0"/>
    </xf>
    <xf numFmtId="0" fontId="18" fillId="0" borderId="45" xfId="3" applyFont="1" applyBorder="1" applyAlignment="1" applyProtection="1">
      <alignment horizontal="center" vertical="center"/>
      <protection locked="0"/>
    </xf>
    <xf numFmtId="0" fontId="18" fillId="0" borderId="46" xfId="3" applyFont="1" applyBorder="1" applyAlignment="1" applyProtection="1">
      <alignment horizontal="center" vertical="center"/>
      <protection locked="0"/>
    </xf>
    <xf numFmtId="0" fontId="18" fillId="0" borderId="3" xfId="3" applyFont="1" applyBorder="1" applyAlignment="1">
      <alignment horizontal="center" vertical="center"/>
    </xf>
    <xf numFmtId="0" fontId="18" fillId="0" borderId="16" xfId="3" applyFont="1" applyBorder="1" applyAlignment="1">
      <alignment horizontal="center" vertical="center" shrinkToFit="1"/>
    </xf>
    <xf numFmtId="0" fontId="18" fillId="0" borderId="18" xfId="3" applyFont="1" applyBorder="1" applyAlignment="1">
      <alignment horizontal="center" vertical="center" shrinkToFit="1"/>
    </xf>
    <xf numFmtId="0" fontId="22" fillId="0" borderId="16" xfId="3" applyFont="1" applyBorder="1" applyAlignment="1">
      <alignment horizontal="center" vertical="center"/>
    </xf>
    <xf numFmtId="0" fontId="22" fillId="0" borderId="17" xfId="3" applyFont="1" applyBorder="1" applyAlignment="1">
      <alignment horizontal="center" vertical="center"/>
    </xf>
    <xf numFmtId="0" fontId="18" fillId="0" borderId="17" xfId="3" applyFont="1" applyBorder="1" applyAlignment="1">
      <alignment horizontal="center" vertical="center" shrinkToFit="1"/>
    </xf>
    <xf numFmtId="0" fontId="18" fillId="0" borderId="56" xfId="3" applyFont="1" applyBorder="1" applyAlignment="1">
      <alignment horizontal="center" vertical="center" textRotation="255" wrapText="1"/>
    </xf>
    <xf numFmtId="0" fontId="18" fillId="0" borderId="39" xfId="3" applyFont="1" applyBorder="1" applyAlignment="1">
      <alignment horizontal="center" vertical="center" textRotation="255" wrapText="1"/>
    </xf>
    <xf numFmtId="0" fontId="18" fillId="0" borderId="3" xfId="3" applyFont="1" applyBorder="1" applyAlignment="1">
      <alignment horizontal="center" vertical="center" shrinkToFit="1"/>
    </xf>
    <xf numFmtId="0" fontId="18" fillId="0" borderId="17" xfId="3" applyFont="1" applyBorder="1" applyAlignment="1" applyProtection="1">
      <protection locked="0"/>
    </xf>
    <xf numFmtId="0" fontId="18" fillId="0" borderId="18" xfId="3" applyFont="1" applyBorder="1" applyAlignment="1" applyProtection="1">
      <protection locked="0"/>
    </xf>
    <xf numFmtId="0" fontId="18" fillId="0" borderId="16" xfId="3" applyFont="1" applyBorder="1" applyAlignment="1">
      <alignment horizontal="left" vertical="center" wrapText="1"/>
    </xf>
    <xf numFmtId="0" fontId="18" fillId="0" borderId="18" xfId="3" applyFont="1" applyBorder="1" applyAlignment="1">
      <alignment horizontal="left" vertical="center" wrapText="1"/>
    </xf>
    <xf numFmtId="0" fontId="18" fillId="0" borderId="16" xfId="3" applyFont="1" applyBorder="1" applyAlignment="1" applyProtection="1">
      <alignment horizontal="left" vertical="center"/>
      <protection locked="0"/>
    </xf>
    <xf numFmtId="0" fontId="18" fillId="0" borderId="17" xfId="3" applyFont="1" applyBorder="1" applyAlignment="1" applyProtection="1">
      <alignment horizontal="left" vertical="center"/>
      <protection locked="0"/>
    </xf>
    <xf numFmtId="0" fontId="18" fillId="0" borderId="18" xfId="3" applyFont="1" applyBorder="1" applyAlignment="1" applyProtection="1">
      <alignment horizontal="left" vertical="center"/>
      <protection locked="0"/>
    </xf>
    <xf numFmtId="0" fontId="18" fillId="0" borderId="0" xfId="3" applyFont="1" applyAlignment="1">
      <alignment horizontal="left" vertical="center" wrapText="1"/>
    </xf>
    <xf numFmtId="0" fontId="18" fillId="3" borderId="0" xfId="3" applyFont="1" applyFill="1" applyAlignment="1">
      <alignment horizontal="left" vertical="center" wrapText="1"/>
    </xf>
    <xf numFmtId="0" fontId="18" fillId="3" borderId="0" xfId="3" applyFont="1" applyFill="1" applyAlignment="1">
      <alignment vertical="center" wrapText="1"/>
    </xf>
    <xf numFmtId="0" fontId="18" fillId="0" borderId="38" xfId="3" applyFont="1" applyBorder="1" applyAlignment="1">
      <alignment horizontal="center" vertical="center" textRotation="255" wrapText="1"/>
    </xf>
    <xf numFmtId="0" fontId="18" fillId="0" borderId="4" xfId="3" applyFont="1" applyBorder="1" applyAlignment="1">
      <alignment horizontal="left" vertical="center"/>
    </xf>
    <xf numFmtId="0" fontId="18" fillId="0" borderId="5" xfId="3" applyFont="1" applyBorder="1" applyAlignment="1">
      <alignment horizontal="left" vertical="center"/>
    </xf>
    <xf numFmtId="0" fontId="18" fillId="0" borderId="7" xfId="3" applyFont="1" applyBorder="1" applyAlignment="1">
      <alignment horizontal="left" vertical="center"/>
    </xf>
    <xf numFmtId="0" fontId="18" fillId="0" borderId="0" xfId="3" applyFont="1" applyAlignment="1">
      <alignment horizontal="left" vertical="center"/>
    </xf>
    <xf numFmtId="0" fontId="18" fillId="0" borderId="9" xfId="3" applyFont="1" applyBorder="1" applyAlignment="1">
      <alignment horizontal="left" vertical="center"/>
    </xf>
    <xf numFmtId="0" fontId="18" fillId="0" borderId="10" xfId="3" applyFont="1" applyBorder="1" applyAlignment="1">
      <alignment horizontal="left" vertical="center"/>
    </xf>
    <xf numFmtId="49" fontId="18" fillId="0" borderId="17" xfId="5" applyNumberFormat="1" applyFont="1" applyBorder="1" applyAlignment="1" applyProtection="1">
      <alignment horizontal="center" vertical="center" shrinkToFit="1"/>
      <protection locked="0"/>
    </xf>
    <xf numFmtId="49" fontId="18" fillId="0" borderId="17" xfId="5" applyNumberFormat="1" applyFont="1" applyBorder="1" applyAlignment="1">
      <alignment horizontal="center" vertical="center" shrinkToFit="1"/>
    </xf>
    <xf numFmtId="49" fontId="18" fillId="0" borderId="18" xfId="5" applyNumberFormat="1" applyFont="1" applyBorder="1" applyAlignment="1" applyProtection="1">
      <alignment horizontal="center" vertical="center" shrinkToFit="1"/>
      <protection locked="0"/>
    </xf>
    <xf numFmtId="0" fontId="18" fillId="0" borderId="4" xfId="3" applyFont="1" applyBorder="1" applyAlignment="1">
      <alignment horizontal="left" vertical="center" wrapText="1"/>
    </xf>
    <xf numFmtId="0" fontId="18" fillId="0" borderId="6" xfId="3" applyFont="1" applyBorder="1" applyAlignment="1">
      <alignment horizontal="left" vertical="center" wrapText="1"/>
    </xf>
    <xf numFmtId="0" fontId="18" fillId="0" borderId="7" xfId="3" applyFont="1" applyBorder="1" applyAlignment="1">
      <alignment horizontal="left" vertical="center" wrapText="1"/>
    </xf>
    <xf numFmtId="0" fontId="18" fillId="0" borderId="8" xfId="3" applyFont="1" applyBorder="1" applyAlignment="1">
      <alignment horizontal="left" vertical="center" wrapText="1"/>
    </xf>
    <xf numFmtId="0" fontId="18" fillId="0" borderId="9" xfId="3" applyFont="1" applyBorder="1" applyAlignment="1">
      <alignment horizontal="left" vertical="center" wrapText="1"/>
    </xf>
    <xf numFmtId="0" fontId="18" fillId="0" borderId="11" xfId="3" applyFont="1" applyBorder="1" applyAlignment="1">
      <alignment horizontal="left" vertical="center" wrapText="1"/>
    </xf>
    <xf numFmtId="0" fontId="18" fillId="0" borderId="16" xfId="3" applyFont="1" applyBorder="1" applyAlignment="1">
      <alignment horizontal="center" vertical="center"/>
    </xf>
    <xf numFmtId="0" fontId="18" fillId="0" borderId="18" xfId="3" applyFont="1" applyBorder="1" applyAlignment="1">
      <alignment horizontal="center" vertical="center"/>
    </xf>
    <xf numFmtId="0" fontId="18" fillId="0" borderId="17" xfId="3" applyFont="1" applyBorder="1" applyAlignment="1">
      <alignment horizontal="center" vertical="center"/>
    </xf>
    <xf numFmtId="0" fontId="18" fillId="0" borderId="16" xfId="3" applyFont="1" applyBorder="1" applyAlignment="1" applyProtection="1">
      <alignment horizontal="center" vertical="center"/>
      <protection locked="0"/>
    </xf>
    <xf numFmtId="0" fontId="18" fillId="0" borderId="17" xfId="3" applyFont="1" applyBorder="1" applyAlignment="1" applyProtection="1">
      <alignment horizontal="center" vertical="center"/>
      <protection locked="0"/>
    </xf>
    <xf numFmtId="0" fontId="18" fillId="0" borderId="18" xfId="3" applyFont="1" applyBorder="1" applyAlignment="1" applyProtection="1">
      <alignment horizontal="center" vertical="center"/>
      <protection locked="0"/>
    </xf>
    <xf numFmtId="0" fontId="18" fillId="0" borderId="16" xfId="4" applyFont="1" applyBorder="1" applyAlignment="1">
      <alignment horizontal="center" vertical="center" shrinkToFit="1"/>
    </xf>
    <xf numFmtId="0" fontId="18" fillId="0" borderId="17" xfId="4" applyFont="1" applyBorder="1" applyAlignment="1">
      <alignment horizontal="center" vertical="center" shrinkToFit="1"/>
    </xf>
    <xf numFmtId="0" fontId="18" fillId="0" borderId="5" xfId="4" applyFont="1" applyBorder="1" applyAlignment="1">
      <alignment horizontal="center" vertical="center" shrinkToFit="1"/>
    </xf>
    <xf numFmtId="0" fontId="18" fillId="0" borderId="17" xfId="4" applyFont="1" applyBorder="1" applyAlignment="1">
      <alignment horizontal="center" vertical="center"/>
    </xf>
    <xf numFmtId="0" fontId="18" fillId="0" borderId="18" xfId="4" applyFont="1" applyBorder="1" applyAlignment="1">
      <alignment horizontal="center" vertical="center"/>
    </xf>
    <xf numFmtId="0" fontId="18" fillId="0" borderId="16" xfId="4" applyFont="1" applyBorder="1" applyAlignment="1" applyProtection="1">
      <alignment horizontal="center" vertical="center"/>
      <protection locked="0"/>
    </xf>
    <xf numFmtId="0" fontId="18" fillId="0" borderId="17" xfId="4" applyFont="1" applyBorder="1" applyAlignment="1" applyProtection="1">
      <alignment horizontal="center" vertical="center"/>
      <protection locked="0"/>
    </xf>
    <xf numFmtId="0" fontId="18" fillId="0" borderId="18" xfId="4" applyFont="1" applyBorder="1" applyAlignment="1" applyProtection="1">
      <alignment horizontal="center" vertical="center"/>
      <protection locked="0"/>
    </xf>
    <xf numFmtId="0" fontId="22" fillId="0" borderId="4" xfId="3" applyFont="1" applyBorder="1" applyAlignment="1">
      <alignment horizontal="left" vertical="center" wrapText="1" shrinkToFit="1"/>
    </xf>
    <xf numFmtId="0" fontId="22" fillId="0" borderId="5" xfId="3" applyFont="1" applyBorder="1" applyAlignment="1">
      <alignment horizontal="left" vertical="center" wrapText="1" shrinkToFit="1"/>
    </xf>
    <xf numFmtId="0" fontId="22" fillId="0" borderId="7" xfId="3" applyFont="1" applyBorder="1" applyAlignment="1">
      <alignment horizontal="left" vertical="center" wrapText="1" shrinkToFit="1"/>
    </xf>
    <xf numFmtId="0" fontId="22" fillId="0" borderId="0" xfId="3" applyFont="1" applyAlignment="1">
      <alignment horizontal="left" vertical="center" wrapText="1" shrinkToFit="1"/>
    </xf>
    <xf numFmtId="0" fontId="22" fillId="0" borderId="9" xfId="3" applyFont="1" applyBorder="1" applyAlignment="1">
      <alignment horizontal="left" vertical="center" wrapText="1" shrinkToFit="1"/>
    </xf>
    <xf numFmtId="0" fontId="22" fillId="0" borderId="10" xfId="3" applyFont="1" applyBorder="1" applyAlignment="1">
      <alignment horizontal="left" vertical="center" wrapText="1" shrinkToFit="1"/>
    </xf>
    <xf numFmtId="0" fontId="18" fillId="0" borderId="16" xfId="3" applyFont="1" applyBorder="1" applyAlignment="1">
      <alignment horizontal="left" vertical="center"/>
    </xf>
    <xf numFmtId="0" fontId="18" fillId="0" borderId="18" xfId="3" applyFont="1" applyBorder="1" applyAlignment="1">
      <alignment horizontal="left" vertical="center"/>
    </xf>
    <xf numFmtId="0" fontId="18" fillId="0" borderId="10" xfId="3" applyFont="1" applyBorder="1" applyAlignment="1" applyProtection="1">
      <alignment horizontal="center" vertical="center"/>
      <protection locked="0"/>
    </xf>
    <xf numFmtId="0" fontId="18" fillId="0" borderId="6" xfId="3" applyFont="1" applyBorder="1" applyAlignment="1">
      <alignment vertical="center"/>
    </xf>
    <xf numFmtId="0" fontId="18" fillId="0" borderId="9" xfId="3" applyFont="1" applyBorder="1" applyAlignment="1">
      <alignment vertical="center"/>
    </xf>
    <xf numFmtId="0" fontId="18" fillId="0" borderId="11" xfId="3" applyFont="1" applyBorder="1" applyAlignment="1">
      <alignment vertical="center"/>
    </xf>
    <xf numFmtId="0" fontId="18" fillId="0" borderId="56" xfId="3" applyFont="1" applyBorder="1" applyAlignment="1">
      <alignment horizontal="center" vertical="center" textRotation="255"/>
    </xf>
    <xf numFmtId="0" fontId="18" fillId="0" borderId="39" xfId="3" applyFont="1" applyBorder="1" applyAlignment="1">
      <alignment horizontal="center" vertical="center" textRotation="255"/>
    </xf>
    <xf numFmtId="0" fontId="18" fillId="0" borderId="5" xfId="3" applyFont="1" applyBorder="1" applyAlignment="1" applyProtection="1">
      <alignment horizontal="center"/>
      <protection locked="0"/>
    </xf>
    <xf numFmtId="0" fontId="18" fillId="0" borderId="10" xfId="3" applyFont="1" applyBorder="1" applyAlignment="1" applyProtection="1">
      <alignment horizontal="center"/>
      <protection locked="0"/>
    </xf>
    <xf numFmtId="0" fontId="39" fillId="0" borderId="16" xfId="4" applyFont="1" applyBorder="1" applyAlignment="1">
      <alignment horizontal="left" vertical="center" shrinkToFit="1"/>
    </xf>
    <xf numFmtId="0" fontId="39" fillId="0" borderId="17" xfId="4" applyFont="1" applyBorder="1" applyAlignment="1">
      <alignment horizontal="left" vertical="center" shrinkToFit="1"/>
    </xf>
    <xf numFmtId="0" fontId="39" fillId="0" borderId="18" xfId="4" applyFont="1" applyBorder="1" applyAlignment="1">
      <alignment horizontal="left" vertical="center" shrinkToFit="1"/>
    </xf>
    <xf numFmtId="0" fontId="18" fillId="0" borderId="62" xfId="3" applyFont="1" applyBorder="1" applyAlignment="1" applyProtection="1">
      <alignment horizontal="center" vertical="center"/>
      <protection locked="0"/>
    </xf>
    <xf numFmtId="0" fontId="18" fillId="0" borderId="63" xfId="3" applyFont="1" applyBorder="1" applyAlignment="1" applyProtection="1">
      <alignment horizontal="center" vertical="center"/>
      <protection locked="0"/>
    </xf>
    <xf numFmtId="0" fontId="18" fillId="0" borderId="64" xfId="3" applyFont="1" applyBorder="1" applyAlignment="1" applyProtection="1">
      <alignment horizontal="center" vertical="center"/>
      <protection locked="0"/>
    </xf>
    <xf numFmtId="0" fontId="18" fillId="0" borderId="65" xfId="3" applyFont="1" applyBorder="1" applyAlignment="1" applyProtection="1">
      <alignment horizontal="center" vertical="center"/>
      <protection locked="0"/>
    </xf>
    <xf numFmtId="0" fontId="18" fillId="0" borderId="66" xfId="3" applyFont="1" applyBorder="1" applyAlignment="1" applyProtection="1">
      <alignment horizontal="center" vertical="center"/>
      <protection locked="0"/>
    </xf>
    <xf numFmtId="0" fontId="18" fillId="0" borderId="67" xfId="3" applyFont="1" applyBorder="1" applyAlignment="1" applyProtection="1">
      <alignment horizontal="center" vertical="center"/>
      <protection locked="0"/>
    </xf>
    <xf numFmtId="0" fontId="18" fillId="0" borderId="5" xfId="3" applyFont="1" applyBorder="1" applyAlignment="1">
      <alignment horizontal="center" vertical="center"/>
    </xf>
    <xf numFmtId="0" fontId="18" fillId="0" borderId="0" xfId="3" applyFont="1" applyAlignment="1">
      <alignment horizontal="center" vertical="center"/>
    </xf>
    <xf numFmtId="0" fontId="18" fillId="0" borderId="10" xfId="3" applyFont="1" applyBorder="1" applyAlignment="1">
      <alignment horizontal="center" vertical="center"/>
    </xf>
    <xf numFmtId="0" fontId="18" fillId="3" borderId="16" xfId="3" applyFont="1" applyFill="1" applyBorder="1" applyAlignment="1">
      <alignment horizontal="center" vertical="center"/>
    </xf>
    <xf numFmtId="0" fontId="18" fillId="3" borderId="17" xfId="3" applyFont="1" applyFill="1" applyBorder="1" applyAlignment="1">
      <alignment horizontal="center" vertical="center"/>
    </xf>
    <xf numFmtId="0" fontId="18" fillId="3" borderId="18" xfId="3" applyFont="1" applyFill="1" applyBorder="1" applyAlignment="1">
      <alignment horizontal="center" vertical="center"/>
    </xf>
    <xf numFmtId="0" fontId="37" fillId="0" borderId="16" xfId="4" applyFont="1" applyBorder="1" applyAlignment="1">
      <alignment horizontal="left" vertical="center" shrinkToFit="1"/>
    </xf>
    <xf numFmtId="0" fontId="37" fillId="0" borderId="17" xfId="4" applyFont="1" applyBorder="1" applyAlignment="1">
      <alignment horizontal="left" vertical="center" shrinkToFit="1"/>
    </xf>
    <xf numFmtId="0" fontId="37" fillId="0" borderId="18" xfId="4" applyFont="1" applyBorder="1" applyAlignment="1">
      <alignment horizontal="left" vertical="center" shrinkToFit="1"/>
    </xf>
    <xf numFmtId="0" fontId="18" fillId="0" borderId="6" xfId="3" applyFont="1" applyBorder="1" applyAlignment="1">
      <alignment horizontal="center" vertical="center"/>
    </xf>
    <xf numFmtId="0" fontId="18" fillId="0" borderId="11" xfId="3" applyFont="1" applyBorder="1" applyAlignment="1">
      <alignment horizontal="center" vertical="center"/>
    </xf>
    <xf numFmtId="0" fontId="18" fillId="0" borderId="16" xfId="4" applyFont="1" applyBorder="1" applyAlignment="1">
      <alignment horizontal="left" vertical="center"/>
    </xf>
    <xf numFmtId="0" fontId="18" fillId="0" borderId="17" xfId="4" applyFont="1" applyBorder="1" applyAlignment="1">
      <alignment horizontal="left" vertical="center"/>
    </xf>
    <xf numFmtId="0" fontId="18" fillId="0" borderId="16" xfId="4" applyFont="1" applyBorder="1" applyAlignment="1">
      <alignment horizontal="center" vertical="center"/>
    </xf>
    <xf numFmtId="0" fontId="22" fillId="0" borderId="3" xfId="7" applyFont="1" applyBorder="1" applyAlignment="1">
      <alignment vertical="center"/>
    </xf>
    <xf numFmtId="0" fontId="22" fillId="0" borderId="16" xfId="5" applyFont="1" applyBorder="1" applyAlignment="1">
      <alignment horizontal="center" vertical="center" wrapText="1"/>
    </xf>
    <xf numFmtId="0" fontId="22" fillId="0" borderId="17" xfId="5" applyFont="1" applyBorder="1" applyAlignment="1">
      <alignment horizontal="center" vertical="center" wrapText="1"/>
    </xf>
    <xf numFmtId="0" fontId="22" fillId="0" borderId="18" xfId="5" applyFont="1" applyBorder="1" applyAlignment="1">
      <alignment horizontal="center" vertical="center" wrapText="1"/>
    </xf>
    <xf numFmtId="0" fontId="22" fillId="0" borderId="3" xfId="7" applyFont="1" applyBorder="1" applyAlignment="1">
      <alignment horizontal="center" vertical="center"/>
    </xf>
    <xf numFmtId="0" fontId="22" fillId="0" borderId="16" xfId="5" applyFont="1" applyBorder="1" applyAlignment="1">
      <alignment horizontal="center" vertical="center"/>
    </xf>
    <xf numFmtId="0" fontId="22" fillId="0" borderId="17" xfId="5" applyFont="1" applyBorder="1" applyAlignment="1">
      <alignment horizontal="center" vertical="center"/>
    </xf>
    <xf numFmtId="0" fontId="22" fillId="0" borderId="18" xfId="5" applyFont="1" applyBorder="1" applyAlignment="1">
      <alignment horizontal="center" vertical="center"/>
    </xf>
    <xf numFmtId="0" fontId="22" fillId="0" borderId="3" xfId="5" applyFont="1" applyBorder="1" applyAlignment="1">
      <alignment horizontal="center" vertical="center" wrapText="1"/>
    </xf>
    <xf numFmtId="0" fontId="22" fillId="0" borderId="3" xfId="5" applyFont="1" applyBorder="1" applyAlignment="1">
      <alignment horizontal="center" vertical="center"/>
    </xf>
    <xf numFmtId="0" fontId="22" fillId="0" borderId="3" xfId="7" applyFont="1" applyBorder="1" applyAlignment="1">
      <alignment horizontal="left" vertical="center"/>
    </xf>
    <xf numFmtId="0" fontId="22" fillId="5" borderId="3" xfId="7" applyFont="1" applyFill="1" applyBorder="1" applyAlignment="1">
      <alignment horizontal="right" vertical="center"/>
    </xf>
    <xf numFmtId="0" fontId="22" fillId="0" borderId="3" xfId="7" applyFont="1" applyBorder="1" applyAlignment="1">
      <alignment horizontal="center" vertical="center" wrapText="1"/>
    </xf>
    <xf numFmtId="178" fontId="22" fillId="0" borderId="3" xfId="7" applyNumberFormat="1" applyFont="1" applyBorder="1" applyAlignment="1">
      <alignment vertical="center"/>
    </xf>
    <xf numFmtId="179" fontId="22" fillId="0" borderId="3" xfId="7" applyNumberFormat="1" applyFont="1" applyBorder="1" applyAlignment="1">
      <alignment horizontal="center" vertical="center"/>
    </xf>
    <xf numFmtId="0" fontId="18" fillId="6" borderId="3" xfId="7" applyFont="1" applyFill="1" applyBorder="1" applyAlignment="1">
      <alignment vertical="center"/>
    </xf>
    <xf numFmtId="0" fontId="22" fillId="0" borderId="16" xfId="7" applyFont="1" applyBorder="1" applyAlignment="1">
      <alignment horizontal="center" vertical="center"/>
    </xf>
    <xf numFmtId="0" fontId="22" fillId="0" borderId="17" xfId="7" applyFont="1" applyBorder="1" applyAlignment="1">
      <alignment horizontal="center" vertical="center"/>
    </xf>
    <xf numFmtId="0" fontId="18" fillId="0" borderId="3" xfId="7" applyFont="1" applyBorder="1" applyAlignment="1">
      <alignment vertical="center"/>
    </xf>
    <xf numFmtId="0" fontId="22" fillId="0" borderId="18" xfId="7" applyFont="1" applyBorder="1" applyAlignment="1">
      <alignment horizontal="center" vertical="center"/>
    </xf>
    <xf numFmtId="0" fontId="40" fillId="0" borderId="7" xfId="7" applyFont="1" applyBorder="1" applyAlignment="1">
      <alignment horizontal="center" vertical="center" wrapText="1"/>
    </xf>
    <xf numFmtId="0" fontId="40" fillId="0" borderId="9" xfId="7" applyFont="1" applyBorder="1" applyAlignment="1">
      <alignment horizontal="center" vertical="center" wrapText="1"/>
    </xf>
    <xf numFmtId="0" fontId="18" fillId="0" borderId="3" xfId="7" applyFont="1" applyBorder="1" applyAlignment="1">
      <alignment horizontal="center" vertical="center" wrapText="1"/>
    </xf>
    <xf numFmtId="0" fontId="18" fillId="4" borderId="3" xfId="7" applyFont="1" applyFill="1" applyBorder="1" applyAlignment="1">
      <alignment horizontal="center" vertical="center"/>
    </xf>
    <xf numFmtId="0" fontId="20" fillId="7" borderId="3" xfId="14" applyFont="1" applyFill="1" applyBorder="1" applyAlignment="1">
      <alignment vertical="center"/>
    </xf>
    <xf numFmtId="0" fontId="22" fillId="0" borderId="4" xfId="7" applyFont="1" applyBorder="1" applyAlignment="1">
      <alignment horizontal="center" vertical="center"/>
    </xf>
    <xf numFmtId="0" fontId="22" fillId="0" borderId="7" xfId="7" applyFont="1" applyBorder="1" applyAlignment="1">
      <alignment horizontal="center" vertical="center"/>
    </xf>
    <xf numFmtId="0" fontId="22" fillId="0" borderId="4" xfId="7" applyFont="1" applyBorder="1" applyAlignment="1">
      <alignment horizontal="center" vertical="center" wrapText="1"/>
    </xf>
    <xf numFmtId="0" fontId="22" fillId="0" borderId="7" xfId="7" applyFont="1" applyBorder="1" applyAlignment="1">
      <alignment horizontal="center" vertical="center" wrapText="1"/>
    </xf>
    <xf numFmtId="0" fontId="22" fillId="0" borderId="9" xfId="7" applyFont="1" applyBorder="1" applyAlignment="1">
      <alignment horizontal="center" vertical="center" wrapText="1"/>
    </xf>
    <xf numFmtId="49" fontId="22" fillId="0" borderId="3" xfId="7" applyNumberFormat="1" applyFont="1" applyBorder="1" applyAlignment="1">
      <alignment horizontal="center" vertical="center"/>
    </xf>
    <xf numFmtId="0" fontId="22" fillId="0" borderId="18" xfId="7" applyFont="1" applyBorder="1" applyAlignment="1">
      <alignment horizontal="center" vertical="center" wrapText="1"/>
    </xf>
    <xf numFmtId="0" fontId="18" fillId="4" borderId="3" xfId="7" applyFont="1" applyFill="1" applyBorder="1" applyAlignment="1">
      <alignment horizontal="center" vertical="center" wrapText="1"/>
    </xf>
    <xf numFmtId="0" fontId="18" fillId="5" borderId="10" xfId="7" applyFont="1" applyFill="1" applyBorder="1" applyAlignment="1">
      <alignment horizontal="center" vertical="center"/>
    </xf>
    <xf numFmtId="0" fontId="18" fillId="0" borderId="10" xfId="7" applyFont="1" applyBorder="1" applyAlignment="1">
      <alignment horizontal="center" vertical="center"/>
    </xf>
    <xf numFmtId="0" fontId="18" fillId="6" borderId="3" xfId="7" applyFont="1" applyFill="1" applyBorder="1" applyAlignment="1">
      <alignment horizontal="center" vertical="center"/>
    </xf>
  </cellXfs>
  <cellStyles count="15">
    <cellStyle name="Normal 2" xfId="3"/>
    <cellStyle name="標準" xfId="0" builtinId="0"/>
    <cellStyle name="標準 10" xfId="13"/>
    <cellStyle name="標準 2" xfId="1"/>
    <cellStyle name="標準 2 2" xfId="5"/>
    <cellStyle name="標準 2 2 2" xfId="8"/>
    <cellStyle name="標準 3" xfId="2"/>
    <cellStyle name="標準 3 2" xfId="4"/>
    <cellStyle name="標準 3 2 2" xfId="6"/>
    <cellStyle name="標準 4" xfId="10"/>
    <cellStyle name="標準 5 3" xfId="14"/>
    <cellStyle name="標準 6" xfId="9"/>
    <cellStyle name="標準 7" xfId="11"/>
    <cellStyle name="標準 8" xfId="12"/>
    <cellStyle name="標準_③-２加算様式（就労）"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665;&#26412;/2-3_&#27161;&#28310;&#27096;&#24335;1_09_&#21220;&#21209;&#34920;_&#22320;&#22495;&#23494;&#30528;&#22411;&#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9632;&#38556;&#23475;&#31119;&#31049;&#12469;&#12540;&#12499;&#12473;&#20107;&#26989;&#25152;&#31561;&#12398;&#25351;&#23450;&#9632;\05_&#21508;&#31278;&#23626;&#20986;&#65288;&#26032;&#35215;&#12539;&#24259;&#27490;&#12539;&#21152;&#31639;&#12539;&#22793;&#26356;&#31561;&#65289;\&#23626;&#20986;&#27096;&#24335;&#65288;&#25351;&#23450;&#12539;&#22793;&#26356;&#12539;&#24259;&#27490;&#31561;&#12539;&#26356;&#26032;&#65289;\&#29305;&#23450;&#12539;&#20816;&#30456;&#35527;&#25903;&#25588;\R6\&#25351;&#23450;&#30003;&#35531;&#26360;&#19968;&#24335;&#65288;&#29305;&#23450;&#20816;&#30456;&#35527;&#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9632;&#38556;&#23475;&#31119;&#31049;&#12469;&#12540;&#12499;&#12473;&#20107;&#26989;&#25152;&#31561;&#12398;&#25351;&#23450;&#9632;\05_&#21508;&#31278;&#23626;&#20986;&#65288;&#26032;&#35215;&#12539;&#24259;&#27490;&#12539;&#21152;&#31639;&#12539;&#22793;&#26356;&#31561;&#65289;\&#23626;&#20986;&#27096;&#24335;&#65288;&#25351;&#23450;&#12539;&#22793;&#26356;&#12539;&#24259;&#27490;&#31561;&#12539;&#26356;&#26032;&#65289;\05_&#21442;&#32771;&#36039;&#26009;&#65288;&#22269;&#12420;&#21271;&#28023;&#36947;&#12398;&#36890;&#30693;&#12539;&#27096;&#24335;&#65289;\01_&#22269;\&#25351;&#23450;&#30003;&#35531;&#12398;&#27161;&#28310;&#27096;&#24335;&#31561;&#65288;&#20196;&#21644;7&#24180;11&#26376;28&#26085;&#26356;&#26032;&#65289;\&#65288;&#27161;&#28310;&#27096;&#24335;&#65300;&#65289;&#24467;&#26989;&#32773;&#12398;&#21220;&#21209;&#12398;&#20307;&#21046;&#21450;&#12403;&#21220;&#21209;&#24418;&#24907;&#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地密通所"/>
      <sheetName val="【記載例】シフト記号表（勤務時間帯）"/>
      <sheetName val="地密通所（1枚版）"/>
      <sheetName val="地密通所（100名）"/>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標準添付書類一覧"/>
      <sheetName val="指定申請書"/>
      <sheetName val="付表14"/>
      <sheetName val="体制等状況一覧表 (特定)"/>
      <sheetName val="体制等状況一覧表 (児)"/>
      <sheetName val="勤務形態一覧"/>
      <sheetName val="平面図"/>
      <sheetName val="備品等一覧表"/>
      <sheetName val="経歴書"/>
      <sheetName val="苦情解決措置の概要"/>
      <sheetName val="誓約書"/>
      <sheetName val="別紙④ "/>
      <sheetName val="別紙⑦"/>
      <sheetName val="主たる障害特定理由"/>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cell r="G6"/>
          <cell r="H6"/>
          <cell r="I6"/>
          <cell r="J6"/>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row>
        <row r="8">
          <cell r="A8" t="str">
            <v>短期入所・併設型</v>
          </cell>
          <cell r="B8" t="str">
            <v>管理者</v>
          </cell>
          <cell r="C8" t="str">
            <v>生活支援員</v>
          </cell>
          <cell r="D8"/>
          <cell r="E8"/>
          <cell r="F8"/>
          <cell r="G8"/>
          <cell r="H8"/>
          <cell r="I8"/>
          <cell r="J8"/>
        </row>
        <row r="9">
          <cell r="A9" t="str">
            <v>短期入所・空床利用型</v>
          </cell>
          <cell r="B9" t="str">
            <v>管理者</v>
          </cell>
          <cell r="C9" t="str">
            <v>生活支援員</v>
          </cell>
          <cell r="D9"/>
          <cell r="E9"/>
          <cell r="F9"/>
          <cell r="G9"/>
          <cell r="H9"/>
          <cell r="I9"/>
          <cell r="J9"/>
        </row>
        <row r="10">
          <cell r="A10" t="str">
            <v>短期入所・単独型</v>
          </cell>
          <cell r="B10" t="str">
            <v>管理者</v>
          </cell>
          <cell r="C10" t="str">
            <v>生活支援員</v>
          </cell>
          <cell r="D10"/>
          <cell r="E10"/>
          <cell r="F10"/>
          <cell r="G10"/>
          <cell r="H10"/>
          <cell r="I10"/>
          <cell r="J10"/>
        </row>
        <row r="11">
          <cell r="A11" t="str">
            <v>重度障害者等包括支援</v>
          </cell>
          <cell r="B11" t="str">
            <v>管理者</v>
          </cell>
          <cell r="C11" t="str">
            <v>サービス提供責任者</v>
          </cell>
          <cell r="D11" t="str">
            <v>従業者</v>
          </cell>
          <cell r="E11"/>
          <cell r="F11"/>
          <cell r="G11"/>
          <cell r="H11"/>
          <cell r="I11"/>
          <cell r="J11"/>
        </row>
        <row r="12">
          <cell r="A12" t="str">
            <v>共同生活援助・介護サービス包括型</v>
          </cell>
          <cell r="B12" t="str">
            <v>管理者</v>
          </cell>
          <cell r="C12" t="str">
            <v>サービス管理責任者</v>
          </cell>
          <cell r="D12" t="str">
            <v>世話人</v>
          </cell>
          <cell r="E12" t="str">
            <v>生活支援員</v>
          </cell>
          <cell r="F12"/>
          <cell r="G12"/>
          <cell r="H12"/>
          <cell r="I12"/>
          <cell r="J12"/>
        </row>
        <row r="13">
          <cell r="A13" t="str">
            <v>共同生活援助・外部サービス利用型</v>
          </cell>
          <cell r="B13" t="str">
            <v>管理者</v>
          </cell>
          <cell r="C13" t="str">
            <v>サービス管理責任者</v>
          </cell>
          <cell r="D13" t="str">
            <v>世話人</v>
          </cell>
          <cell r="E13"/>
          <cell r="F13"/>
          <cell r="G13"/>
          <cell r="H13"/>
          <cell r="I13"/>
          <cell r="J13"/>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cell r="H14"/>
          <cell r="I14"/>
          <cell r="J14"/>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cell r="I16"/>
          <cell r="J16"/>
        </row>
        <row r="17">
          <cell r="A17" t="str">
            <v>生活訓練</v>
          </cell>
          <cell r="B17" t="str">
            <v>管理者</v>
          </cell>
          <cell r="C17" t="str">
            <v>サービス管理責任者</v>
          </cell>
          <cell r="D17" t="str">
            <v>地域移行支援員</v>
          </cell>
          <cell r="E17" t="str">
            <v>生活支援員</v>
          </cell>
          <cell r="F17"/>
          <cell r="G17"/>
          <cell r="H17"/>
          <cell r="I17"/>
          <cell r="J17"/>
        </row>
        <row r="18">
          <cell r="A18" t="str">
            <v>就労選択支援</v>
          </cell>
          <cell r="B18" t="str">
            <v>管理者</v>
          </cell>
          <cell r="C18" t="str">
            <v>就労選択支援員</v>
          </cell>
          <cell r="D18"/>
          <cell r="E18"/>
          <cell r="F18"/>
          <cell r="G18"/>
          <cell r="H18"/>
          <cell r="I18"/>
          <cell r="J18"/>
        </row>
        <row r="19">
          <cell r="A19" t="str">
            <v>就労移行支援</v>
          </cell>
          <cell r="B19" t="str">
            <v>管理者</v>
          </cell>
          <cell r="C19" t="str">
            <v>サービス管理責任者</v>
          </cell>
          <cell r="D19" t="str">
            <v>就労支援員</v>
          </cell>
          <cell r="E19" t="str">
            <v>職業指導員</v>
          </cell>
          <cell r="F19" t="str">
            <v>生活支援員</v>
          </cell>
          <cell r="G19"/>
          <cell r="H19"/>
          <cell r="I19"/>
          <cell r="J19"/>
        </row>
        <row r="20">
          <cell r="A20" t="str">
            <v>認定指定就労移行支援</v>
          </cell>
          <cell r="B20" t="str">
            <v>管理者</v>
          </cell>
          <cell r="C20" t="str">
            <v>サービス管理責任者</v>
          </cell>
          <cell r="D20" t="str">
            <v>職業指導員</v>
          </cell>
          <cell r="E20" t="str">
            <v>生活支援員</v>
          </cell>
          <cell r="F20"/>
          <cell r="G20"/>
          <cell r="H20"/>
          <cell r="I20"/>
          <cell r="J20"/>
        </row>
        <row r="21">
          <cell r="A21" t="str">
            <v>就労継続支援Ａ型・Ｂ型</v>
          </cell>
          <cell r="B21" t="str">
            <v>管理者</v>
          </cell>
          <cell r="C21" t="str">
            <v>サービス管理責任者</v>
          </cell>
          <cell r="D21" t="str">
            <v>職業指導員</v>
          </cell>
          <cell r="E21" t="str">
            <v>生活支援員</v>
          </cell>
          <cell r="F21"/>
          <cell r="G21"/>
          <cell r="H21"/>
          <cell r="I21"/>
          <cell r="J21"/>
        </row>
        <row r="22">
          <cell r="A22" t="str">
            <v>一般相談支援事業</v>
          </cell>
          <cell r="B22" t="str">
            <v>管理者</v>
          </cell>
          <cell r="C22" t="str">
            <v>従業者</v>
          </cell>
          <cell r="D22"/>
          <cell r="E22"/>
          <cell r="F22"/>
          <cell r="G22"/>
          <cell r="H22"/>
          <cell r="I22"/>
          <cell r="J22"/>
        </row>
        <row r="23">
          <cell r="A23" t="str">
            <v>就労定着支援</v>
          </cell>
          <cell r="B23" t="str">
            <v>管理者</v>
          </cell>
          <cell r="C23" t="str">
            <v>サービス管理責任者</v>
          </cell>
          <cell r="D23" t="str">
            <v>就労定着支援員</v>
          </cell>
          <cell r="E23"/>
          <cell r="F23"/>
          <cell r="G23"/>
          <cell r="H23"/>
          <cell r="I23"/>
          <cell r="J23"/>
        </row>
        <row r="24">
          <cell r="A24" t="str">
            <v>自立生活援助</v>
          </cell>
          <cell r="B24" t="str">
            <v>管理者</v>
          </cell>
          <cell r="C24" t="str">
            <v>サービス管理責任者</v>
          </cell>
          <cell r="D24" t="str">
            <v>地域生活支援員</v>
          </cell>
          <cell r="E24"/>
          <cell r="F24"/>
          <cell r="G24"/>
          <cell r="H24"/>
          <cell r="I24"/>
          <cell r="J24"/>
        </row>
        <row r="25">
          <cell r="A25" t="str">
            <v>特定相談支援・障害児相談支援</v>
          </cell>
          <cell r="B25" t="str">
            <v>管理者</v>
          </cell>
          <cell r="C25" t="str">
            <v>相談支援専門員</v>
          </cell>
          <cell r="D25" t="str">
            <v>相談支援員</v>
          </cell>
          <cell r="E25"/>
          <cell r="F25"/>
          <cell r="G25"/>
          <cell r="H25"/>
          <cell r="I25"/>
          <cell r="J25"/>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cell r="I26"/>
          <cell r="J26"/>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cell r="J27"/>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cell r="E29"/>
          <cell r="F29"/>
          <cell r="G29"/>
          <cell r="H29"/>
          <cell r="I29"/>
          <cell r="J29"/>
        </row>
        <row r="30">
          <cell r="A30" t="str">
            <v>居宅訪問型児童発達支援</v>
          </cell>
          <cell r="B30" t="str">
            <v>管理者</v>
          </cell>
          <cell r="C30" t="str">
            <v>児童発達支援管理責任者</v>
          </cell>
          <cell r="D30" t="str">
            <v>訪問支援員</v>
          </cell>
          <cell r="E30"/>
          <cell r="F30"/>
          <cell r="G30"/>
          <cell r="H30"/>
          <cell r="I30"/>
          <cell r="J30"/>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cell r="J32"/>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0"/>
  <sheetViews>
    <sheetView tabSelected="1" view="pageBreakPreview" zoomScaleNormal="100" zoomScaleSheetLayoutView="100" workbookViewId="0">
      <selection activeCell="F7" sqref="F7"/>
    </sheetView>
  </sheetViews>
  <sheetFormatPr defaultColWidth="8.875" defaultRowHeight="13.5" x14ac:dyDescent="0.15"/>
  <cols>
    <col min="1" max="2" width="5" style="5" customWidth="1"/>
    <col min="3" max="3" width="36.875" style="5" customWidth="1"/>
    <col min="4" max="4" width="81.25" style="5" customWidth="1"/>
    <col min="5" max="16384" width="8.875" style="5"/>
  </cols>
  <sheetData>
    <row r="1" spans="1:4" s="1" customFormat="1" ht="24" customHeight="1" x14ac:dyDescent="0.15">
      <c r="A1" s="160" t="s">
        <v>233</v>
      </c>
      <c r="B1" s="160"/>
      <c r="C1" s="160"/>
      <c r="D1" s="160"/>
    </row>
    <row r="2" spans="1:4" ht="18.75" customHeight="1" thickBot="1" x14ac:dyDescent="0.2">
      <c r="B2" s="2"/>
      <c r="C2" s="3"/>
      <c r="D2" s="4" t="s">
        <v>232</v>
      </c>
    </row>
    <row r="3" spans="1:4" ht="45" customHeight="1" x14ac:dyDescent="0.15">
      <c r="A3" s="161" t="s">
        <v>8</v>
      </c>
      <c r="B3" s="146" t="s">
        <v>237</v>
      </c>
      <c r="C3" s="147"/>
      <c r="D3" s="148"/>
    </row>
    <row r="4" spans="1:4" ht="33.75" customHeight="1" x14ac:dyDescent="0.15">
      <c r="A4" s="162"/>
      <c r="B4" s="156" t="s">
        <v>151</v>
      </c>
      <c r="C4" s="153"/>
      <c r="D4" s="157"/>
    </row>
    <row r="5" spans="1:4" ht="90" customHeight="1" thickBot="1" x14ac:dyDescent="0.2">
      <c r="A5" s="163"/>
      <c r="B5" s="149" t="s">
        <v>149</v>
      </c>
      <c r="C5" s="150"/>
      <c r="D5" s="151"/>
    </row>
    <row r="6" spans="1:4" s="8" customFormat="1" ht="9" customHeight="1" thickBot="1" x14ac:dyDescent="0.2">
      <c r="B6" s="6"/>
      <c r="C6" s="7"/>
      <c r="D6" s="7"/>
    </row>
    <row r="7" spans="1:4" ht="22.5" customHeight="1" thickBot="1" x14ac:dyDescent="0.2">
      <c r="A7" s="164" t="s">
        <v>7</v>
      </c>
      <c r="B7" s="9" t="s">
        <v>0</v>
      </c>
      <c r="C7" s="10" t="s">
        <v>1</v>
      </c>
      <c r="D7" s="11" t="s">
        <v>11</v>
      </c>
    </row>
    <row r="8" spans="1:4" ht="21" customHeight="1" thickTop="1" x14ac:dyDescent="0.15">
      <c r="A8" s="165"/>
      <c r="B8" s="12">
        <v>1</v>
      </c>
      <c r="C8" s="22" t="s">
        <v>56</v>
      </c>
      <c r="D8" s="13" t="s">
        <v>4</v>
      </c>
    </row>
    <row r="9" spans="1:4" ht="21" customHeight="1" x14ac:dyDescent="0.15">
      <c r="A9" s="165"/>
      <c r="B9" s="137">
        <v>2</v>
      </c>
      <c r="C9" s="168" t="s">
        <v>77</v>
      </c>
      <c r="D9" s="14" t="s">
        <v>4</v>
      </c>
    </row>
    <row r="10" spans="1:4" ht="21" customHeight="1" x14ac:dyDescent="0.15">
      <c r="A10" s="165"/>
      <c r="B10" s="138"/>
      <c r="C10" s="170"/>
      <c r="D10" s="15" t="s">
        <v>230</v>
      </c>
    </row>
    <row r="11" spans="1:4" ht="21" customHeight="1" x14ac:dyDescent="0.15">
      <c r="A11" s="165"/>
      <c r="B11" s="139"/>
      <c r="C11" s="171"/>
      <c r="D11" s="16" t="s">
        <v>6</v>
      </c>
    </row>
    <row r="12" spans="1:4" ht="21" customHeight="1" x14ac:dyDescent="0.15">
      <c r="A12" s="165"/>
      <c r="B12" s="137">
        <v>3</v>
      </c>
      <c r="C12" s="168" t="s">
        <v>81</v>
      </c>
      <c r="D12" s="17" t="s">
        <v>12</v>
      </c>
    </row>
    <row r="13" spans="1:4" ht="26.25" customHeight="1" x14ac:dyDescent="0.15">
      <c r="A13" s="165"/>
      <c r="B13" s="139"/>
      <c r="C13" s="169"/>
      <c r="D13" s="16" t="s">
        <v>5</v>
      </c>
    </row>
    <row r="14" spans="1:4" ht="21" customHeight="1" x14ac:dyDescent="0.15">
      <c r="A14" s="165"/>
      <c r="B14" s="137">
        <v>4</v>
      </c>
      <c r="C14" s="168" t="s">
        <v>78</v>
      </c>
      <c r="D14" s="17" t="s">
        <v>12</v>
      </c>
    </row>
    <row r="15" spans="1:4" ht="26.25" customHeight="1" x14ac:dyDescent="0.15">
      <c r="A15" s="165"/>
      <c r="B15" s="167"/>
      <c r="C15" s="169"/>
      <c r="D15" s="16" t="s">
        <v>5</v>
      </c>
    </row>
    <row r="16" spans="1:4" ht="21" customHeight="1" x14ac:dyDescent="0.15">
      <c r="A16" s="165"/>
      <c r="B16" s="21">
        <v>5</v>
      </c>
      <c r="C16" s="20" t="s">
        <v>50</v>
      </c>
      <c r="D16" s="17" t="s">
        <v>13</v>
      </c>
    </row>
    <row r="17" spans="1:4" ht="41.25" customHeight="1" x14ac:dyDescent="0.15">
      <c r="A17" s="165"/>
      <c r="B17" s="21">
        <v>6</v>
      </c>
      <c r="C17" s="20" t="s">
        <v>79</v>
      </c>
      <c r="D17" s="17" t="s">
        <v>12</v>
      </c>
    </row>
    <row r="18" spans="1:4" ht="21" customHeight="1" x14ac:dyDescent="0.15">
      <c r="A18" s="165"/>
      <c r="B18" s="38">
        <v>7</v>
      </c>
      <c r="C18" s="37" t="s">
        <v>48</v>
      </c>
      <c r="D18" s="17" t="s">
        <v>230</v>
      </c>
    </row>
    <row r="19" spans="1:4" ht="21" customHeight="1" x14ac:dyDescent="0.15">
      <c r="A19" s="165"/>
      <c r="B19" s="137">
        <v>8</v>
      </c>
      <c r="C19" s="140" t="s">
        <v>3</v>
      </c>
      <c r="D19" s="17" t="s">
        <v>83</v>
      </c>
    </row>
    <row r="20" spans="1:4" ht="21" customHeight="1" x14ac:dyDescent="0.15">
      <c r="A20" s="165"/>
      <c r="B20" s="139"/>
      <c r="C20" s="142"/>
      <c r="D20" s="18" t="s">
        <v>15</v>
      </c>
    </row>
    <row r="21" spans="1:4" ht="21" customHeight="1" x14ac:dyDescent="0.15">
      <c r="A21" s="165"/>
      <c r="B21" s="137">
        <v>9</v>
      </c>
      <c r="C21" s="140" t="s">
        <v>65</v>
      </c>
      <c r="D21" s="35" t="s">
        <v>83</v>
      </c>
    </row>
    <row r="22" spans="1:4" ht="21" customHeight="1" x14ac:dyDescent="0.15">
      <c r="A22" s="165"/>
      <c r="B22" s="138"/>
      <c r="C22" s="141"/>
      <c r="D22" s="15" t="s">
        <v>66</v>
      </c>
    </row>
    <row r="23" spans="1:4" ht="21" customHeight="1" x14ac:dyDescent="0.15">
      <c r="A23" s="165"/>
      <c r="B23" s="139"/>
      <c r="C23" s="142"/>
      <c r="D23" s="18" t="s">
        <v>67</v>
      </c>
    </row>
    <row r="24" spans="1:4" ht="21" customHeight="1" x14ac:dyDescent="0.15">
      <c r="A24" s="165"/>
      <c r="B24" s="137">
        <v>10</v>
      </c>
      <c r="C24" s="168" t="s">
        <v>16</v>
      </c>
      <c r="D24" s="17" t="s">
        <v>17</v>
      </c>
    </row>
    <row r="25" spans="1:4" ht="21" customHeight="1" x14ac:dyDescent="0.15">
      <c r="A25" s="165"/>
      <c r="B25" s="139"/>
      <c r="C25" s="169"/>
      <c r="D25" s="18" t="s">
        <v>152</v>
      </c>
    </row>
    <row r="26" spans="1:4" ht="21" customHeight="1" x14ac:dyDescent="0.15">
      <c r="A26" s="165"/>
      <c r="B26" s="152">
        <v>11</v>
      </c>
      <c r="C26" s="153" t="s">
        <v>2</v>
      </c>
      <c r="D26" s="35" t="s">
        <v>4</v>
      </c>
    </row>
    <row r="27" spans="1:4" ht="26.25" customHeight="1" x14ac:dyDescent="0.15">
      <c r="A27" s="165"/>
      <c r="B27" s="152"/>
      <c r="C27" s="153"/>
      <c r="D27" s="15" t="s">
        <v>153</v>
      </c>
    </row>
    <row r="28" spans="1:4" ht="26.25" customHeight="1" x14ac:dyDescent="0.15">
      <c r="A28" s="165"/>
      <c r="B28" s="152"/>
      <c r="C28" s="153"/>
      <c r="D28" s="15" t="s">
        <v>68</v>
      </c>
    </row>
    <row r="29" spans="1:4" ht="26.25" customHeight="1" x14ac:dyDescent="0.15">
      <c r="A29" s="165"/>
      <c r="B29" s="152"/>
      <c r="C29" s="153"/>
      <c r="D29" s="36" t="s">
        <v>14</v>
      </c>
    </row>
    <row r="30" spans="1:4" ht="21" customHeight="1" x14ac:dyDescent="0.15">
      <c r="A30" s="165"/>
      <c r="B30" s="137">
        <v>12</v>
      </c>
      <c r="C30" s="140" t="s">
        <v>235</v>
      </c>
      <c r="D30" s="17" t="s">
        <v>231</v>
      </c>
    </row>
    <row r="31" spans="1:4" ht="21" customHeight="1" x14ac:dyDescent="0.15">
      <c r="A31" s="165"/>
      <c r="B31" s="138"/>
      <c r="C31" s="141"/>
      <c r="D31" s="106" t="s">
        <v>234</v>
      </c>
    </row>
    <row r="32" spans="1:4" ht="26.25" customHeight="1" thickBot="1" x14ac:dyDescent="0.2">
      <c r="A32" s="166"/>
      <c r="B32" s="154"/>
      <c r="C32" s="155"/>
      <c r="D32" s="107" t="s">
        <v>236</v>
      </c>
    </row>
    <row r="33" spans="1:4" ht="22.5" customHeight="1" x14ac:dyDescent="0.15">
      <c r="B33" s="158" t="s">
        <v>82</v>
      </c>
      <c r="C33" s="158"/>
      <c r="D33" s="158"/>
    </row>
    <row r="34" spans="1:4" ht="45" customHeight="1" x14ac:dyDescent="0.15">
      <c r="B34" s="159" t="s">
        <v>150</v>
      </c>
      <c r="C34" s="159"/>
      <c r="D34" s="159"/>
    </row>
    <row r="35" spans="1:4" ht="7.5" customHeight="1" thickBot="1" x14ac:dyDescent="0.2"/>
    <row r="36" spans="1:4" ht="36" customHeight="1" x14ac:dyDescent="0.15">
      <c r="A36" s="143" t="s">
        <v>76</v>
      </c>
      <c r="B36" s="146" t="s">
        <v>154</v>
      </c>
      <c r="C36" s="147"/>
      <c r="D36" s="148"/>
    </row>
    <row r="37" spans="1:4" ht="36" customHeight="1" x14ac:dyDescent="0.15">
      <c r="A37" s="144"/>
      <c r="B37" s="156" t="s">
        <v>80</v>
      </c>
      <c r="C37" s="153"/>
      <c r="D37" s="157"/>
    </row>
    <row r="38" spans="1:4" ht="36" customHeight="1" thickBot="1" x14ac:dyDescent="0.2">
      <c r="A38" s="145"/>
      <c r="B38" s="149" t="s">
        <v>227</v>
      </c>
      <c r="C38" s="150"/>
      <c r="D38" s="151"/>
    </row>
    <row r="39" spans="1:4" ht="11.25" customHeight="1" x14ac:dyDescent="0.15">
      <c r="B39" s="19"/>
      <c r="C39" s="19"/>
      <c r="D39" s="19"/>
    </row>
    <row r="40" spans="1:4" x14ac:dyDescent="0.15">
      <c r="B40" s="23" t="s">
        <v>155</v>
      </c>
    </row>
  </sheetData>
  <mergeCells count="28">
    <mergeCell ref="A1:D1"/>
    <mergeCell ref="B3:D3"/>
    <mergeCell ref="B4:D4"/>
    <mergeCell ref="A3:A5"/>
    <mergeCell ref="A7:A32"/>
    <mergeCell ref="B14:B15"/>
    <mergeCell ref="C14:C15"/>
    <mergeCell ref="B9:B11"/>
    <mergeCell ref="C9:C11"/>
    <mergeCell ref="B12:B13"/>
    <mergeCell ref="C12:C13"/>
    <mergeCell ref="B19:B20"/>
    <mergeCell ref="C19:C20"/>
    <mergeCell ref="B24:B25"/>
    <mergeCell ref="B5:D5"/>
    <mergeCell ref="C24:C25"/>
    <mergeCell ref="B21:B23"/>
    <mergeCell ref="C21:C23"/>
    <mergeCell ref="A36:A38"/>
    <mergeCell ref="B36:D36"/>
    <mergeCell ref="B38:D38"/>
    <mergeCell ref="B26:B29"/>
    <mergeCell ref="C26:C29"/>
    <mergeCell ref="B30:B32"/>
    <mergeCell ref="C30:C32"/>
    <mergeCell ref="B37:D37"/>
    <mergeCell ref="B33:D33"/>
    <mergeCell ref="B34:D34"/>
  </mergeCells>
  <phoneticPr fontId="4"/>
  <printOptions horizontalCentered="1"/>
  <pageMargins left="0.15748031496062992" right="0.15748031496062992" top="0.35433070866141736" bottom="0.15748031496062992" header="0.31496062992125984" footer="0.31496062992125984"/>
  <pageSetup paperSize="9" scale="7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6"/>
  <sheetViews>
    <sheetView view="pageBreakPreview" zoomScaleNormal="100" zoomScaleSheetLayoutView="100" workbookViewId="0">
      <selection activeCell="B27" sqref="B27:D27"/>
    </sheetView>
  </sheetViews>
  <sheetFormatPr defaultRowHeight="13.5" x14ac:dyDescent="0.15"/>
  <cols>
    <col min="1" max="1" width="3.5" style="25" customWidth="1"/>
    <col min="2" max="2" width="16.5" style="25" customWidth="1"/>
    <col min="3" max="3" width="11.5" style="25" customWidth="1"/>
    <col min="4" max="4" width="7.5" style="25" customWidth="1"/>
    <col min="5" max="5" width="14" style="25" customWidth="1"/>
    <col min="6" max="25" width="1.5" style="25" customWidth="1"/>
    <col min="26" max="16384" width="9" style="25"/>
  </cols>
  <sheetData>
    <row r="1" spans="1:25" ht="14.25" x14ac:dyDescent="0.15">
      <c r="A1" s="24" t="s">
        <v>64</v>
      </c>
    </row>
    <row r="3" spans="1:25" ht="17.25" x14ac:dyDescent="0.2">
      <c r="A3" s="172" t="s">
        <v>63</v>
      </c>
      <c r="B3" s="172"/>
      <c r="C3" s="172"/>
      <c r="D3" s="172"/>
      <c r="E3" s="172"/>
      <c r="F3" s="172"/>
      <c r="G3" s="172"/>
      <c r="H3" s="172"/>
      <c r="I3" s="172"/>
      <c r="J3" s="172"/>
      <c r="K3" s="172"/>
      <c r="L3" s="172"/>
      <c r="M3" s="172"/>
      <c r="N3" s="172"/>
      <c r="O3" s="172"/>
      <c r="P3" s="172"/>
      <c r="Q3" s="172"/>
      <c r="R3" s="172"/>
      <c r="S3" s="172"/>
      <c r="T3" s="172"/>
      <c r="U3" s="172"/>
      <c r="V3" s="172"/>
      <c r="W3" s="172"/>
      <c r="X3" s="172"/>
      <c r="Y3" s="172"/>
    </row>
    <row r="4" spans="1:25" ht="13.5" customHeight="1" x14ac:dyDescent="0.2">
      <c r="D4" s="26"/>
      <c r="E4" s="26"/>
      <c r="F4" s="26"/>
      <c r="G4" s="26"/>
      <c r="H4" s="26"/>
    </row>
    <row r="5" spans="1:25" x14ac:dyDescent="0.15">
      <c r="F5" s="173" t="s">
        <v>62</v>
      </c>
      <c r="G5" s="173"/>
      <c r="H5" s="173"/>
      <c r="I5" s="173"/>
      <c r="J5" s="173"/>
      <c r="K5" s="173"/>
      <c r="L5" s="173"/>
      <c r="M5" s="173"/>
      <c r="N5" s="173"/>
      <c r="O5" s="173"/>
      <c r="P5" s="173"/>
      <c r="Q5" s="173"/>
      <c r="R5" s="173"/>
      <c r="S5" s="173"/>
      <c r="T5" s="173"/>
      <c r="U5" s="173"/>
      <c r="V5" s="173"/>
      <c r="W5" s="173"/>
      <c r="X5" s="173"/>
      <c r="Y5" s="173"/>
    </row>
    <row r="7" spans="1:25" x14ac:dyDescent="0.15">
      <c r="B7" s="27" t="s">
        <v>9</v>
      </c>
    </row>
    <row r="8" spans="1:25" ht="27.75" customHeight="1" x14ac:dyDescent="0.15">
      <c r="E8" s="28"/>
      <c r="F8" s="174" t="s">
        <v>21</v>
      </c>
      <c r="G8" s="174"/>
      <c r="H8" s="174"/>
      <c r="I8" s="174"/>
      <c r="J8" s="174"/>
      <c r="K8" s="174"/>
      <c r="L8" s="174"/>
      <c r="M8" s="174"/>
      <c r="N8" s="174"/>
      <c r="O8" s="174"/>
      <c r="P8" s="174"/>
      <c r="Q8" s="174"/>
      <c r="R8" s="174"/>
      <c r="S8" s="174"/>
      <c r="T8" s="174"/>
      <c r="U8" s="174"/>
      <c r="V8" s="174"/>
      <c r="W8" s="174"/>
      <c r="X8" s="174"/>
      <c r="Y8" s="174"/>
    </row>
    <row r="9" spans="1:25" x14ac:dyDescent="0.15">
      <c r="E9" s="28" t="s">
        <v>22</v>
      </c>
      <c r="F9" s="29" t="s">
        <v>23</v>
      </c>
      <c r="G9" s="29"/>
      <c r="H9" s="29"/>
      <c r="I9" s="29"/>
      <c r="J9" s="29"/>
      <c r="K9" s="29"/>
      <c r="L9" s="29"/>
      <c r="M9" s="29"/>
      <c r="N9" s="29"/>
      <c r="O9" s="29"/>
      <c r="P9" s="29"/>
      <c r="Q9" s="29"/>
      <c r="R9" s="29"/>
      <c r="S9" s="29"/>
      <c r="T9" s="29"/>
      <c r="U9" s="29"/>
      <c r="V9" s="29"/>
      <c r="W9" s="29"/>
      <c r="X9" s="29"/>
    </row>
    <row r="10" spans="1:25" ht="27" customHeight="1" x14ac:dyDescent="0.15">
      <c r="F10" s="174" t="s">
        <v>24</v>
      </c>
      <c r="G10" s="174"/>
      <c r="H10" s="174"/>
      <c r="I10" s="174"/>
      <c r="J10" s="174"/>
    </row>
    <row r="11" spans="1:25" x14ac:dyDescent="0.15">
      <c r="F11" s="25" t="s">
        <v>25</v>
      </c>
    </row>
    <row r="14" spans="1:25" x14ac:dyDescent="0.15">
      <c r="B14" s="25" t="s">
        <v>61</v>
      </c>
    </row>
    <row r="16" spans="1:25" x14ac:dyDescent="0.15">
      <c r="D16" s="175" t="s">
        <v>60</v>
      </c>
      <c r="E16" s="176"/>
      <c r="F16" s="179"/>
      <c r="G16" s="180"/>
      <c r="H16" s="179"/>
      <c r="I16" s="180"/>
      <c r="J16" s="179"/>
      <c r="K16" s="180"/>
      <c r="L16" s="179"/>
      <c r="M16" s="180"/>
      <c r="N16" s="179"/>
      <c r="O16" s="180"/>
      <c r="P16" s="179"/>
      <c r="Q16" s="180"/>
      <c r="R16" s="179"/>
      <c r="S16" s="180"/>
      <c r="T16" s="179"/>
      <c r="U16" s="180"/>
      <c r="V16" s="179"/>
      <c r="W16" s="180"/>
      <c r="X16" s="179"/>
      <c r="Y16" s="180"/>
    </row>
    <row r="17" spans="1:25" x14ac:dyDescent="0.15">
      <c r="D17" s="177"/>
      <c r="E17" s="178"/>
      <c r="F17" s="179"/>
      <c r="G17" s="180"/>
      <c r="H17" s="179"/>
      <c r="I17" s="180"/>
      <c r="J17" s="179"/>
      <c r="K17" s="180"/>
      <c r="L17" s="179"/>
      <c r="M17" s="180"/>
      <c r="N17" s="179"/>
      <c r="O17" s="180"/>
      <c r="P17" s="179"/>
      <c r="Q17" s="180"/>
      <c r="R17" s="179"/>
      <c r="S17" s="180"/>
      <c r="T17" s="179"/>
      <c r="U17" s="180"/>
      <c r="V17" s="179"/>
      <c r="W17" s="180"/>
      <c r="X17" s="179"/>
      <c r="Y17" s="180"/>
    </row>
    <row r="18" spans="1:25" x14ac:dyDescent="0.15">
      <c r="A18" s="181" t="s">
        <v>59</v>
      </c>
      <c r="B18" s="182"/>
      <c r="C18" s="183"/>
      <c r="D18" s="187" t="s">
        <v>29</v>
      </c>
      <c r="E18" s="188"/>
      <c r="F18" s="189"/>
      <c r="G18" s="189"/>
      <c r="H18" s="189"/>
      <c r="I18" s="189"/>
      <c r="J18" s="189"/>
      <c r="K18" s="189"/>
      <c r="L18" s="189"/>
      <c r="M18" s="189"/>
      <c r="N18" s="189"/>
      <c r="O18" s="189"/>
      <c r="P18" s="189"/>
      <c r="Q18" s="189"/>
      <c r="R18" s="189"/>
      <c r="S18" s="189"/>
      <c r="T18" s="189"/>
      <c r="U18" s="189"/>
      <c r="V18" s="189"/>
      <c r="W18" s="189"/>
      <c r="X18" s="189"/>
      <c r="Y18" s="190"/>
    </row>
    <row r="19" spans="1:25" x14ac:dyDescent="0.15">
      <c r="A19" s="184"/>
      <c r="B19" s="185"/>
      <c r="C19" s="186"/>
      <c r="D19" s="191" t="s">
        <v>10</v>
      </c>
      <c r="E19" s="192"/>
      <c r="F19" s="193"/>
      <c r="G19" s="193"/>
      <c r="H19" s="193"/>
      <c r="I19" s="193"/>
      <c r="J19" s="193"/>
      <c r="K19" s="193"/>
      <c r="L19" s="193"/>
      <c r="M19" s="193"/>
      <c r="N19" s="193"/>
      <c r="O19" s="193"/>
      <c r="P19" s="193"/>
      <c r="Q19" s="193"/>
      <c r="R19" s="193"/>
      <c r="S19" s="193"/>
      <c r="T19" s="193"/>
      <c r="U19" s="193"/>
      <c r="V19" s="193"/>
      <c r="W19" s="193"/>
      <c r="X19" s="193"/>
      <c r="Y19" s="194"/>
    </row>
    <row r="20" spans="1:25" x14ac:dyDescent="0.15">
      <c r="A20" s="195" t="s">
        <v>58</v>
      </c>
      <c r="B20" s="195"/>
      <c r="C20" s="195"/>
      <c r="D20" s="195"/>
      <c r="E20" s="195" t="s">
        <v>57</v>
      </c>
      <c r="F20" s="195"/>
      <c r="G20" s="195"/>
      <c r="H20" s="195"/>
      <c r="I20" s="195"/>
      <c r="J20" s="195"/>
      <c r="K20" s="195"/>
      <c r="L20" s="195"/>
      <c r="M20" s="195"/>
      <c r="N20" s="195"/>
      <c r="O20" s="195"/>
      <c r="P20" s="195"/>
      <c r="Q20" s="195"/>
      <c r="R20" s="195"/>
      <c r="S20" s="195"/>
      <c r="T20" s="195"/>
      <c r="U20" s="195"/>
      <c r="V20" s="195"/>
      <c r="W20" s="195"/>
      <c r="X20" s="195"/>
      <c r="Y20" s="195"/>
    </row>
    <row r="21" spans="1:25" ht="27" customHeight="1" x14ac:dyDescent="0.15">
      <c r="A21" s="34">
        <v>1</v>
      </c>
      <c r="B21" s="196" t="s">
        <v>56</v>
      </c>
      <c r="C21" s="197"/>
      <c r="D21" s="197"/>
      <c r="E21" s="198" t="s">
        <v>55</v>
      </c>
      <c r="F21" s="199"/>
      <c r="G21" s="199"/>
      <c r="H21" s="199"/>
      <c r="I21" s="199"/>
      <c r="J21" s="200"/>
      <c r="K21" s="198" t="s">
        <v>54</v>
      </c>
      <c r="L21" s="199"/>
      <c r="M21" s="199"/>
      <c r="N21" s="199"/>
      <c r="O21" s="199"/>
      <c r="P21" s="199"/>
      <c r="Q21" s="199"/>
      <c r="R21" s="199"/>
      <c r="S21" s="199"/>
      <c r="T21" s="199"/>
      <c r="U21" s="199"/>
      <c r="V21" s="199"/>
      <c r="W21" s="199"/>
      <c r="X21" s="199"/>
      <c r="Y21" s="200"/>
    </row>
    <row r="22" spans="1:25" ht="27" customHeight="1" x14ac:dyDescent="0.15">
      <c r="A22" s="33">
        <v>2</v>
      </c>
      <c r="B22" s="207" t="s">
        <v>53</v>
      </c>
      <c r="C22" s="207"/>
      <c r="D22" s="208"/>
      <c r="E22" s="201"/>
      <c r="F22" s="202"/>
      <c r="G22" s="202"/>
      <c r="H22" s="202"/>
      <c r="I22" s="202"/>
      <c r="J22" s="203"/>
      <c r="K22" s="201"/>
      <c r="L22" s="202"/>
      <c r="M22" s="202"/>
      <c r="N22" s="202"/>
      <c r="O22" s="202"/>
      <c r="P22" s="202"/>
      <c r="Q22" s="202"/>
      <c r="R22" s="202"/>
      <c r="S22" s="202"/>
      <c r="T22" s="202"/>
      <c r="U22" s="202"/>
      <c r="V22" s="202"/>
      <c r="W22" s="202"/>
      <c r="X22" s="202"/>
      <c r="Y22" s="203"/>
    </row>
    <row r="23" spans="1:25" ht="27" customHeight="1" x14ac:dyDescent="0.15">
      <c r="A23" s="31">
        <v>3</v>
      </c>
      <c r="B23" s="207" t="s">
        <v>52</v>
      </c>
      <c r="C23" s="207"/>
      <c r="D23" s="208"/>
      <c r="E23" s="201"/>
      <c r="F23" s="202"/>
      <c r="G23" s="202"/>
      <c r="H23" s="202"/>
      <c r="I23" s="202"/>
      <c r="J23" s="203"/>
      <c r="K23" s="201"/>
      <c r="L23" s="202"/>
      <c r="M23" s="202"/>
      <c r="N23" s="202"/>
      <c r="O23" s="202"/>
      <c r="P23" s="202"/>
      <c r="Q23" s="202"/>
      <c r="R23" s="202"/>
      <c r="S23" s="202"/>
      <c r="T23" s="202"/>
      <c r="U23" s="202"/>
      <c r="V23" s="202"/>
      <c r="W23" s="202"/>
      <c r="X23" s="202"/>
      <c r="Y23" s="203"/>
    </row>
    <row r="24" spans="1:25" ht="27" customHeight="1" x14ac:dyDescent="0.15">
      <c r="A24" s="31">
        <v>4</v>
      </c>
      <c r="B24" s="207" t="s">
        <v>51</v>
      </c>
      <c r="C24" s="207"/>
      <c r="D24" s="208"/>
      <c r="E24" s="201"/>
      <c r="F24" s="202"/>
      <c r="G24" s="202"/>
      <c r="H24" s="202"/>
      <c r="I24" s="202"/>
      <c r="J24" s="203"/>
      <c r="K24" s="201"/>
      <c r="L24" s="202"/>
      <c r="M24" s="202"/>
      <c r="N24" s="202"/>
      <c r="O24" s="202"/>
      <c r="P24" s="202"/>
      <c r="Q24" s="202"/>
      <c r="R24" s="202"/>
      <c r="S24" s="202"/>
      <c r="T24" s="202"/>
      <c r="U24" s="202"/>
      <c r="V24" s="202"/>
      <c r="W24" s="202"/>
      <c r="X24" s="202"/>
      <c r="Y24" s="203"/>
    </row>
    <row r="25" spans="1:25" ht="27" customHeight="1" x14ac:dyDescent="0.15">
      <c r="A25" s="31">
        <v>5</v>
      </c>
      <c r="B25" s="207" t="s">
        <v>50</v>
      </c>
      <c r="C25" s="207"/>
      <c r="D25" s="208"/>
      <c r="E25" s="201"/>
      <c r="F25" s="202"/>
      <c r="G25" s="202"/>
      <c r="H25" s="202"/>
      <c r="I25" s="202"/>
      <c r="J25" s="203"/>
      <c r="K25" s="201"/>
      <c r="L25" s="202"/>
      <c r="M25" s="202"/>
      <c r="N25" s="202"/>
      <c r="O25" s="202"/>
      <c r="P25" s="202"/>
      <c r="Q25" s="202"/>
      <c r="R25" s="202"/>
      <c r="S25" s="202"/>
      <c r="T25" s="202"/>
      <c r="U25" s="202"/>
      <c r="V25" s="202"/>
      <c r="W25" s="202"/>
      <c r="X25" s="202"/>
      <c r="Y25" s="203"/>
    </row>
    <row r="26" spans="1:25" ht="54" customHeight="1" x14ac:dyDescent="0.15">
      <c r="A26" s="32">
        <v>6</v>
      </c>
      <c r="B26" s="209" t="s">
        <v>49</v>
      </c>
      <c r="C26" s="210"/>
      <c r="D26" s="211"/>
      <c r="E26" s="201"/>
      <c r="F26" s="202"/>
      <c r="G26" s="202"/>
      <c r="H26" s="202"/>
      <c r="I26" s="202"/>
      <c r="J26" s="203"/>
      <c r="K26" s="201"/>
      <c r="L26" s="202"/>
      <c r="M26" s="202"/>
      <c r="N26" s="202"/>
      <c r="O26" s="202"/>
      <c r="P26" s="202"/>
      <c r="Q26" s="202"/>
      <c r="R26" s="202"/>
      <c r="S26" s="202"/>
      <c r="T26" s="202"/>
      <c r="U26" s="202"/>
      <c r="V26" s="202"/>
      <c r="W26" s="202"/>
      <c r="X26" s="202"/>
      <c r="Y26" s="203"/>
    </row>
    <row r="27" spans="1:25" ht="27" customHeight="1" x14ac:dyDescent="0.15">
      <c r="A27" s="31">
        <v>7</v>
      </c>
      <c r="B27" s="207" t="s">
        <v>48</v>
      </c>
      <c r="C27" s="207"/>
      <c r="D27" s="208"/>
      <c r="E27" s="201"/>
      <c r="F27" s="202"/>
      <c r="G27" s="202"/>
      <c r="H27" s="202"/>
      <c r="I27" s="202"/>
      <c r="J27" s="203"/>
      <c r="K27" s="201"/>
      <c r="L27" s="202"/>
      <c r="M27" s="202"/>
      <c r="N27" s="202"/>
      <c r="O27" s="202"/>
      <c r="P27" s="202"/>
      <c r="Q27" s="202"/>
      <c r="R27" s="202"/>
      <c r="S27" s="202"/>
      <c r="T27" s="202"/>
      <c r="U27" s="202"/>
      <c r="V27" s="202"/>
      <c r="W27" s="202"/>
      <c r="X27" s="202"/>
      <c r="Y27" s="203"/>
    </row>
    <row r="28" spans="1:25" ht="27" customHeight="1" x14ac:dyDescent="0.15">
      <c r="A28" s="31">
        <v>8</v>
      </c>
      <c r="B28" s="207" t="s">
        <v>3</v>
      </c>
      <c r="C28" s="207"/>
      <c r="D28" s="208"/>
      <c r="E28" s="201"/>
      <c r="F28" s="202"/>
      <c r="G28" s="202"/>
      <c r="H28" s="202"/>
      <c r="I28" s="202"/>
      <c r="J28" s="203"/>
      <c r="K28" s="201"/>
      <c r="L28" s="202"/>
      <c r="M28" s="202"/>
      <c r="N28" s="202"/>
      <c r="O28" s="202"/>
      <c r="P28" s="202"/>
      <c r="Q28" s="202"/>
      <c r="R28" s="202"/>
      <c r="S28" s="202"/>
      <c r="T28" s="202"/>
      <c r="U28" s="202"/>
      <c r="V28" s="202"/>
      <c r="W28" s="202"/>
      <c r="X28" s="202"/>
      <c r="Y28" s="203"/>
    </row>
    <row r="29" spans="1:25" ht="46.5" customHeight="1" x14ac:dyDescent="0.15">
      <c r="A29" s="31">
        <v>9</v>
      </c>
      <c r="B29" s="209" t="s">
        <v>47</v>
      </c>
      <c r="C29" s="210"/>
      <c r="D29" s="211"/>
      <c r="E29" s="201"/>
      <c r="F29" s="202"/>
      <c r="G29" s="202"/>
      <c r="H29" s="202"/>
      <c r="I29" s="202"/>
      <c r="J29" s="203"/>
      <c r="K29" s="201"/>
      <c r="L29" s="202"/>
      <c r="M29" s="202"/>
      <c r="N29" s="202"/>
      <c r="O29" s="202"/>
      <c r="P29" s="202"/>
      <c r="Q29" s="202"/>
      <c r="R29" s="202"/>
      <c r="S29" s="202"/>
      <c r="T29" s="202"/>
      <c r="U29" s="202"/>
      <c r="V29" s="202"/>
      <c r="W29" s="202"/>
      <c r="X29" s="202"/>
      <c r="Y29" s="203"/>
    </row>
    <row r="30" spans="1:25" ht="27" customHeight="1" x14ac:dyDescent="0.15">
      <c r="A30" s="31">
        <v>10</v>
      </c>
      <c r="B30" s="207" t="s">
        <v>46</v>
      </c>
      <c r="C30" s="207"/>
      <c r="D30" s="208"/>
      <c r="E30" s="201"/>
      <c r="F30" s="202"/>
      <c r="G30" s="202"/>
      <c r="H30" s="202"/>
      <c r="I30" s="202"/>
      <c r="J30" s="203"/>
      <c r="K30" s="201"/>
      <c r="L30" s="202"/>
      <c r="M30" s="202"/>
      <c r="N30" s="202"/>
      <c r="O30" s="202"/>
      <c r="P30" s="202"/>
      <c r="Q30" s="202"/>
      <c r="R30" s="202"/>
      <c r="S30" s="202"/>
      <c r="T30" s="202"/>
      <c r="U30" s="202"/>
      <c r="V30" s="202"/>
      <c r="W30" s="202"/>
      <c r="X30" s="202"/>
      <c r="Y30" s="203"/>
    </row>
    <row r="31" spans="1:25" ht="27" customHeight="1" x14ac:dyDescent="0.15">
      <c r="A31" s="31">
        <v>11</v>
      </c>
      <c r="B31" s="207" t="s">
        <v>4</v>
      </c>
      <c r="C31" s="207"/>
      <c r="D31" s="208"/>
      <c r="E31" s="201"/>
      <c r="F31" s="202"/>
      <c r="G31" s="202"/>
      <c r="H31" s="202"/>
      <c r="I31" s="202"/>
      <c r="J31" s="203"/>
      <c r="K31" s="201"/>
      <c r="L31" s="202"/>
      <c r="M31" s="202"/>
      <c r="N31" s="202"/>
      <c r="O31" s="202"/>
      <c r="P31" s="202"/>
      <c r="Q31" s="202"/>
      <c r="R31" s="202"/>
      <c r="S31" s="202"/>
      <c r="T31" s="202"/>
      <c r="U31" s="202"/>
      <c r="V31" s="202"/>
      <c r="W31" s="202"/>
      <c r="X31" s="202"/>
      <c r="Y31" s="203"/>
    </row>
    <row r="32" spans="1:25" ht="27" customHeight="1" x14ac:dyDescent="0.15">
      <c r="A32" s="31">
        <v>12</v>
      </c>
      <c r="B32" s="207" t="s">
        <v>45</v>
      </c>
      <c r="C32" s="207"/>
      <c r="D32" s="208"/>
      <c r="E32" s="204"/>
      <c r="F32" s="205"/>
      <c r="G32" s="205"/>
      <c r="H32" s="205"/>
      <c r="I32" s="205"/>
      <c r="J32" s="206"/>
      <c r="K32" s="204"/>
      <c r="L32" s="205"/>
      <c r="M32" s="205"/>
      <c r="N32" s="205"/>
      <c r="O32" s="205"/>
      <c r="P32" s="205"/>
      <c r="Q32" s="205"/>
      <c r="R32" s="205"/>
      <c r="S32" s="205"/>
      <c r="T32" s="205"/>
      <c r="U32" s="205"/>
      <c r="V32" s="205"/>
      <c r="W32" s="205"/>
      <c r="X32" s="205"/>
      <c r="Y32" s="206"/>
    </row>
    <row r="33" spans="1:25" x14ac:dyDescent="0.15">
      <c r="A33" s="179" t="s">
        <v>44</v>
      </c>
      <c r="B33" s="212"/>
      <c r="C33" s="212"/>
      <c r="D33" s="180"/>
      <c r="E33" s="179" t="s">
        <v>32</v>
      </c>
      <c r="F33" s="212"/>
      <c r="G33" s="212"/>
      <c r="H33" s="212"/>
      <c r="I33" s="212"/>
      <c r="J33" s="212"/>
      <c r="K33" s="212"/>
      <c r="L33" s="212"/>
      <c r="M33" s="212"/>
      <c r="N33" s="212"/>
      <c r="O33" s="212"/>
      <c r="P33" s="212"/>
      <c r="Q33" s="212"/>
      <c r="R33" s="212"/>
      <c r="S33" s="212"/>
      <c r="T33" s="212"/>
      <c r="U33" s="212"/>
      <c r="V33" s="212"/>
      <c r="W33" s="212"/>
      <c r="X33" s="212"/>
      <c r="Y33" s="180"/>
    </row>
    <row r="34" spans="1:25" x14ac:dyDescent="0.15">
      <c r="A34" s="25" t="s">
        <v>43</v>
      </c>
    </row>
    <row r="35" spans="1:25" x14ac:dyDescent="0.15">
      <c r="A35" s="25" t="s">
        <v>42</v>
      </c>
    </row>
    <row r="36" spans="1:25" x14ac:dyDescent="0.15">
      <c r="A36" s="25" t="s">
        <v>41</v>
      </c>
    </row>
  </sheetData>
  <mergeCells count="48">
    <mergeCell ref="A33:D33"/>
    <mergeCell ref="E33:Y33"/>
    <mergeCell ref="B27:D27"/>
    <mergeCell ref="B28:D28"/>
    <mergeCell ref="B29:D29"/>
    <mergeCell ref="B30:D30"/>
    <mergeCell ref="B31:D31"/>
    <mergeCell ref="B32:D32"/>
    <mergeCell ref="B21:D21"/>
    <mergeCell ref="E21:J32"/>
    <mergeCell ref="K21:Y32"/>
    <mergeCell ref="B22:D22"/>
    <mergeCell ref="B23:D23"/>
    <mergeCell ref="B24:D24"/>
    <mergeCell ref="B25:D25"/>
    <mergeCell ref="B26:D26"/>
    <mergeCell ref="A20:D20"/>
    <mergeCell ref="E20:Y20"/>
    <mergeCell ref="H17:I17"/>
    <mergeCell ref="J17:K17"/>
    <mergeCell ref="L17:M17"/>
    <mergeCell ref="N17:O17"/>
    <mergeCell ref="P16:Q16"/>
    <mergeCell ref="A18:C19"/>
    <mergeCell ref="D18:E18"/>
    <mergeCell ref="F18:Y18"/>
    <mergeCell ref="D19:E19"/>
    <mergeCell ref="F19:Y19"/>
    <mergeCell ref="R17:S17"/>
    <mergeCell ref="T17:U17"/>
    <mergeCell ref="V17:W17"/>
    <mergeCell ref="X17:Y17"/>
    <mergeCell ref="A3:Y3"/>
    <mergeCell ref="F5:Y5"/>
    <mergeCell ref="F8:Y8"/>
    <mergeCell ref="F10:J10"/>
    <mergeCell ref="D16:E17"/>
    <mergeCell ref="F16:G16"/>
    <mergeCell ref="H16:I16"/>
    <mergeCell ref="J16:K16"/>
    <mergeCell ref="L16:M16"/>
    <mergeCell ref="N16:O16"/>
    <mergeCell ref="R16:S16"/>
    <mergeCell ref="T16:U16"/>
    <mergeCell ref="V16:W16"/>
    <mergeCell ref="X16:Y16"/>
    <mergeCell ref="P17:Q17"/>
    <mergeCell ref="F17:G17"/>
  </mergeCells>
  <phoneticPr fontId="4"/>
  <pageMargins left="0.59055118110236227" right="0.59055118110236227" top="0.98425196850393704" bottom="0.98425196850393704" header="0.51181102362204722" footer="0.51181102362204722"/>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0"/>
  <sheetViews>
    <sheetView view="pageBreakPreview" zoomScaleNormal="100" zoomScaleSheetLayoutView="100" workbookViewId="0">
      <selection activeCell="AA26" sqref="AA26"/>
    </sheetView>
  </sheetViews>
  <sheetFormatPr defaultRowHeight="13.5" x14ac:dyDescent="0.15"/>
  <cols>
    <col min="1" max="1" width="3.5" style="25" customWidth="1"/>
    <col min="2" max="2" width="16.5" style="25" customWidth="1"/>
    <col min="3" max="3" width="11.5" style="25" customWidth="1"/>
    <col min="4" max="4" width="7.5" style="25" customWidth="1"/>
    <col min="5" max="5" width="14" style="25" customWidth="1"/>
    <col min="6" max="25" width="1.5" style="25" customWidth="1"/>
    <col min="26" max="16384" width="9" style="25"/>
  </cols>
  <sheetData>
    <row r="1" spans="1:25" ht="14.25" x14ac:dyDescent="0.15">
      <c r="A1" s="24" t="s">
        <v>18</v>
      </c>
    </row>
    <row r="5" spans="1:25" ht="17.25" x14ac:dyDescent="0.2">
      <c r="A5" s="172" t="s">
        <v>19</v>
      </c>
      <c r="B5" s="172"/>
      <c r="C5" s="172"/>
      <c r="D5" s="172"/>
      <c r="E5" s="172"/>
      <c r="F5" s="172"/>
      <c r="G5" s="172"/>
      <c r="H5" s="172"/>
      <c r="I5" s="172"/>
      <c r="J5" s="172"/>
      <c r="K5" s="172"/>
      <c r="L5" s="172"/>
      <c r="M5" s="172"/>
      <c r="N5" s="172"/>
      <c r="O5" s="172"/>
      <c r="P5" s="172"/>
      <c r="Q5" s="172"/>
      <c r="R5" s="172"/>
      <c r="S5" s="172"/>
      <c r="T5" s="172"/>
      <c r="U5" s="172"/>
      <c r="V5" s="172"/>
      <c r="W5" s="172"/>
      <c r="X5" s="172"/>
      <c r="Y5" s="172"/>
    </row>
    <row r="6" spans="1:25" ht="13.5" customHeight="1" x14ac:dyDescent="0.2">
      <c r="D6" s="26"/>
      <c r="E6" s="26"/>
      <c r="F6" s="26"/>
      <c r="G6" s="26"/>
      <c r="H6" s="26"/>
      <c r="I6" s="26"/>
      <c r="J6" s="26"/>
      <c r="K6" s="26"/>
      <c r="L6" s="26"/>
      <c r="M6" s="26"/>
      <c r="N6" s="26"/>
    </row>
    <row r="7" spans="1:25" x14ac:dyDescent="0.15">
      <c r="F7" s="173" t="s">
        <v>20</v>
      </c>
      <c r="G7" s="173"/>
      <c r="H7" s="173"/>
      <c r="I7" s="173"/>
      <c r="J7" s="173"/>
      <c r="K7" s="173"/>
      <c r="L7" s="173"/>
      <c r="M7" s="173"/>
      <c r="N7" s="173"/>
      <c r="O7" s="173"/>
      <c r="P7" s="173"/>
      <c r="Q7" s="173"/>
      <c r="R7" s="173"/>
      <c r="S7" s="173"/>
      <c r="T7" s="173"/>
      <c r="U7" s="173"/>
      <c r="V7" s="173"/>
      <c r="W7" s="173"/>
      <c r="X7" s="173"/>
      <c r="Y7" s="173"/>
    </row>
    <row r="9" spans="1:25" x14ac:dyDescent="0.15">
      <c r="B9" s="27" t="s">
        <v>9</v>
      </c>
    </row>
    <row r="10" spans="1:25" x14ac:dyDescent="0.15">
      <c r="B10" s="27"/>
    </row>
    <row r="11" spans="1:25" x14ac:dyDescent="0.15">
      <c r="B11" s="27"/>
    </row>
    <row r="12" spans="1:25" ht="27" customHeight="1" x14ac:dyDescent="0.15">
      <c r="E12" s="28"/>
      <c r="F12" s="213" t="s">
        <v>21</v>
      </c>
      <c r="G12" s="213"/>
      <c r="H12" s="213"/>
      <c r="I12" s="213"/>
      <c r="J12" s="29"/>
      <c r="K12" s="29"/>
      <c r="L12" s="29"/>
      <c r="M12" s="29"/>
      <c r="N12" s="29"/>
    </row>
    <row r="13" spans="1:25" x14ac:dyDescent="0.15">
      <c r="E13" s="28" t="s">
        <v>22</v>
      </c>
      <c r="F13" s="213" t="s">
        <v>23</v>
      </c>
      <c r="G13" s="213"/>
      <c r="H13" s="213"/>
      <c r="I13" s="213"/>
      <c r="J13" s="213"/>
      <c r="K13" s="213"/>
      <c r="L13" s="29"/>
      <c r="M13" s="29"/>
      <c r="N13" s="29"/>
    </row>
    <row r="14" spans="1:25" ht="27" customHeight="1" x14ac:dyDescent="0.15">
      <c r="F14" s="213" t="s">
        <v>24</v>
      </c>
      <c r="G14" s="213"/>
      <c r="H14" s="213"/>
      <c r="I14" s="213"/>
      <c r="J14" s="29"/>
      <c r="K14" s="29"/>
      <c r="L14" s="29"/>
      <c r="M14" s="29"/>
      <c r="N14" s="29"/>
    </row>
    <row r="15" spans="1:25" x14ac:dyDescent="0.15">
      <c r="F15" s="25" t="s">
        <v>25</v>
      </c>
    </row>
    <row r="18" spans="1:27" x14ac:dyDescent="0.15">
      <c r="B18" s="25" t="s">
        <v>26</v>
      </c>
    </row>
    <row r="20" spans="1:27" ht="15" customHeight="1" x14ac:dyDescent="0.15">
      <c r="D20" s="175" t="s">
        <v>27</v>
      </c>
      <c r="E20" s="176"/>
      <c r="F20" s="179"/>
      <c r="G20" s="180"/>
      <c r="H20" s="179"/>
      <c r="I20" s="180"/>
      <c r="J20" s="179"/>
      <c r="K20" s="180"/>
      <c r="L20" s="179"/>
      <c r="M20" s="180"/>
      <c r="N20" s="179"/>
      <c r="O20" s="180"/>
      <c r="P20" s="179"/>
      <c r="Q20" s="180"/>
      <c r="R20" s="179"/>
      <c r="S20" s="180"/>
      <c r="T20" s="179"/>
      <c r="U20" s="180"/>
      <c r="V20" s="179"/>
      <c r="W20" s="180"/>
      <c r="X20" s="179"/>
      <c r="Y20" s="180"/>
    </row>
    <row r="21" spans="1:27" ht="15" customHeight="1" x14ac:dyDescent="0.15">
      <c r="D21" s="177"/>
      <c r="E21" s="178"/>
      <c r="F21" s="179"/>
      <c r="G21" s="180"/>
      <c r="H21" s="179"/>
      <c r="I21" s="180"/>
      <c r="J21" s="179"/>
      <c r="K21" s="180"/>
      <c r="L21" s="179"/>
      <c r="M21" s="180"/>
      <c r="N21" s="179"/>
      <c r="O21" s="180"/>
      <c r="P21" s="179"/>
      <c r="Q21" s="180"/>
      <c r="R21" s="179"/>
      <c r="S21" s="180"/>
      <c r="T21" s="179"/>
      <c r="U21" s="180"/>
      <c r="V21" s="179"/>
      <c r="W21" s="180"/>
      <c r="X21" s="179"/>
      <c r="Y21" s="180"/>
    </row>
    <row r="22" spans="1:27" ht="20.100000000000001" customHeight="1" x14ac:dyDescent="0.15">
      <c r="A22" s="181" t="s">
        <v>28</v>
      </c>
      <c r="B22" s="182"/>
      <c r="C22" s="183"/>
      <c r="D22" s="214" t="s">
        <v>29</v>
      </c>
      <c r="E22" s="215"/>
      <c r="F22" s="189"/>
      <c r="G22" s="189"/>
      <c r="H22" s="189"/>
      <c r="I22" s="189"/>
      <c r="J22" s="189"/>
      <c r="K22" s="189"/>
      <c r="L22" s="189"/>
      <c r="M22" s="189"/>
      <c r="N22" s="189"/>
      <c r="O22" s="189"/>
      <c r="P22" s="189"/>
      <c r="Q22" s="189"/>
      <c r="R22" s="189"/>
      <c r="S22" s="189"/>
      <c r="T22" s="189"/>
      <c r="U22" s="189"/>
      <c r="V22" s="189"/>
      <c r="W22" s="189"/>
      <c r="X22" s="189"/>
      <c r="Y22" s="190"/>
    </row>
    <row r="23" spans="1:27" ht="20.100000000000001" customHeight="1" x14ac:dyDescent="0.15">
      <c r="A23" s="184"/>
      <c r="B23" s="185"/>
      <c r="C23" s="186"/>
      <c r="D23" s="216" t="s">
        <v>10</v>
      </c>
      <c r="E23" s="217"/>
      <c r="F23" s="193"/>
      <c r="G23" s="193"/>
      <c r="H23" s="193"/>
      <c r="I23" s="193"/>
      <c r="J23" s="193"/>
      <c r="K23" s="193"/>
      <c r="L23" s="193"/>
      <c r="M23" s="193"/>
      <c r="N23" s="193"/>
      <c r="O23" s="193"/>
      <c r="P23" s="193"/>
      <c r="Q23" s="193"/>
      <c r="R23" s="193"/>
      <c r="S23" s="193"/>
      <c r="T23" s="193"/>
      <c r="U23" s="193"/>
      <c r="V23" s="193"/>
      <c r="W23" s="193"/>
      <c r="X23" s="193"/>
      <c r="Y23" s="194"/>
      <c r="AA23" s="25" t="s">
        <v>30</v>
      </c>
    </row>
    <row r="24" spans="1:27" ht="20.100000000000001" customHeight="1" x14ac:dyDescent="0.15">
      <c r="A24" s="223" t="s">
        <v>31</v>
      </c>
      <c r="B24" s="223"/>
      <c r="C24" s="223"/>
      <c r="D24" s="223"/>
      <c r="E24" s="223" t="s">
        <v>32</v>
      </c>
      <c r="F24" s="223"/>
      <c r="G24" s="223"/>
      <c r="H24" s="223"/>
      <c r="I24" s="223"/>
      <c r="J24" s="223"/>
      <c r="K24" s="223"/>
      <c r="L24" s="223"/>
      <c r="M24" s="223"/>
      <c r="N24" s="223"/>
      <c r="O24" s="223"/>
      <c r="P24" s="223"/>
      <c r="Q24" s="223"/>
      <c r="R24" s="223"/>
      <c r="S24" s="223"/>
      <c r="T24" s="223"/>
      <c r="U24" s="223"/>
      <c r="V24" s="223"/>
      <c r="W24" s="223"/>
      <c r="X24" s="223"/>
      <c r="Y24" s="223"/>
    </row>
    <row r="25" spans="1:27" ht="100.5" customHeight="1" x14ac:dyDescent="0.15">
      <c r="A25" s="218" t="s">
        <v>33</v>
      </c>
      <c r="B25" s="219"/>
      <c r="C25" s="219"/>
      <c r="D25" s="220"/>
      <c r="E25" s="179"/>
      <c r="F25" s="212"/>
      <c r="G25" s="212"/>
      <c r="H25" s="212"/>
      <c r="I25" s="212"/>
      <c r="J25" s="212"/>
      <c r="K25" s="212"/>
      <c r="L25" s="212"/>
      <c r="M25" s="212"/>
      <c r="N25" s="212"/>
      <c r="O25" s="212"/>
      <c r="P25" s="212"/>
      <c r="Q25" s="212"/>
      <c r="R25" s="212"/>
      <c r="S25" s="212"/>
      <c r="T25" s="212"/>
      <c r="U25" s="212"/>
      <c r="V25" s="212"/>
      <c r="W25" s="212"/>
      <c r="X25" s="212"/>
      <c r="Y25" s="180"/>
    </row>
    <row r="26" spans="1:27" ht="100.5" customHeight="1" x14ac:dyDescent="0.15">
      <c r="A26" s="224" t="s">
        <v>34</v>
      </c>
      <c r="B26" s="225"/>
      <c r="C26" s="225"/>
      <c r="D26" s="226"/>
      <c r="E26" s="179"/>
      <c r="F26" s="212"/>
      <c r="G26" s="212"/>
      <c r="H26" s="212"/>
      <c r="I26" s="212"/>
      <c r="J26" s="212"/>
      <c r="K26" s="212"/>
      <c r="L26" s="212"/>
      <c r="M26" s="212"/>
      <c r="N26" s="212"/>
      <c r="O26" s="212"/>
      <c r="P26" s="212"/>
      <c r="Q26" s="212"/>
      <c r="R26" s="212"/>
      <c r="S26" s="212"/>
      <c r="T26" s="212"/>
      <c r="U26" s="212"/>
      <c r="V26" s="212"/>
      <c r="W26" s="212"/>
      <c r="X26" s="212"/>
      <c r="Y26" s="180"/>
    </row>
    <row r="27" spans="1:27" ht="20.100000000000001" customHeight="1" x14ac:dyDescent="0.15">
      <c r="A27" s="218" t="s">
        <v>35</v>
      </c>
      <c r="B27" s="219"/>
      <c r="C27" s="219"/>
      <c r="D27" s="220"/>
      <c r="E27" s="218" t="s">
        <v>36</v>
      </c>
      <c r="F27" s="219"/>
      <c r="G27" s="219"/>
      <c r="H27" s="219"/>
      <c r="I27" s="219"/>
      <c r="J27" s="219"/>
      <c r="K27" s="219"/>
      <c r="L27" s="219"/>
      <c r="M27" s="219"/>
      <c r="N27" s="219"/>
      <c r="O27" s="219"/>
      <c r="P27" s="219"/>
      <c r="Q27" s="219"/>
      <c r="R27" s="219"/>
      <c r="S27" s="219"/>
      <c r="T27" s="219"/>
      <c r="U27" s="219"/>
      <c r="V27" s="219"/>
      <c r="W27" s="219"/>
      <c r="X27" s="219"/>
      <c r="Y27" s="220"/>
    </row>
    <row r="28" spans="1:27" ht="30.75" customHeight="1" x14ac:dyDescent="0.15">
      <c r="A28" s="30" t="s">
        <v>37</v>
      </c>
      <c r="B28" s="221" t="s">
        <v>38</v>
      </c>
      <c r="C28" s="222"/>
      <c r="D28" s="222"/>
      <c r="E28" s="222"/>
      <c r="F28" s="222"/>
      <c r="G28" s="222"/>
      <c r="H28" s="222"/>
      <c r="I28" s="222"/>
      <c r="J28" s="222"/>
      <c r="K28" s="222"/>
      <c r="L28" s="222"/>
      <c r="M28" s="222"/>
      <c r="N28" s="222"/>
      <c r="O28" s="222"/>
      <c r="P28" s="222"/>
      <c r="Q28" s="222"/>
      <c r="R28" s="222"/>
      <c r="S28" s="222"/>
      <c r="T28" s="222"/>
      <c r="U28" s="222"/>
      <c r="V28" s="222"/>
      <c r="W28" s="222"/>
      <c r="X28" s="222"/>
      <c r="Y28" s="222"/>
    </row>
    <row r="29" spans="1:27" x14ac:dyDescent="0.15">
      <c r="A29" s="25" t="s">
        <v>39</v>
      </c>
    </row>
    <row r="30" spans="1:27" x14ac:dyDescent="0.15">
      <c r="A30" s="25" t="s">
        <v>40</v>
      </c>
    </row>
  </sheetData>
  <mergeCells count="40">
    <mergeCell ref="A27:D27"/>
    <mergeCell ref="E27:Y27"/>
    <mergeCell ref="B28:Y28"/>
    <mergeCell ref="A24:D24"/>
    <mergeCell ref="E24:Y24"/>
    <mergeCell ref="A25:D25"/>
    <mergeCell ref="E25:Y25"/>
    <mergeCell ref="A26:D26"/>
    <mergeCell ref="E26:Y26"/>
    <mergeCell ref="R21:S21"/>
    <mergeCell ref="T21:U21"/>
    <mergeCell ref="V21:W21"/>
    <mergeCell ref="X21:Y21"/>
    <mergeCell ref="A22:C23"/>
    <mergeCell ref="D22:E22"/>
    <mergeCell ref="F22:Y22"/>
    <mergeCell ref="D23:E23"/>
    <mergeCell ref="F23:Y23"/>
    <mergeCell ref="F21:G21"/>
    <mergeCell ref="H21:I21"/>
    <mergeCell ref="J21:K21"/>
    <mergeCell ref="L21:M21"/>
    <mergeCell ref="N21:O21"/>
    <mergeCell ref="P21:Q21"/>
    <mergeCell ref="X20:Y20"/>
    <mergeCell ref="A5:Y5"/>
    <mergeCell ref="F7:Y7"/>
    <mergeCell ref="F12:I12"/>
    <mergeCell ref="F13:K13"/>
    <mergeCell ref="F14:I14"/>
    <mergeCell ref="D20:E21"/>
    <mergeCell ref="F20:G20"/>
    <mergeCell ref="H20:I20"/>
    <mergeCell ref="J20:K20"/>
    <mergeCell ref="L20:M20"/>
    <mergeCell ref="N20:O20"/>
    <mergeCell ref="P20:Q20"/>
    <mergeCell ref="R20:S20"/>
    <mergeCell ref="T20:U20"/>
    <mergeCell ref="V20:W20"/>
  </mergeCells>
  <phoneticPr fontId="4"/>
  <pageMargins left="0.59055118110236227" right="0.59055118110236227"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showGridLines="0" view="pageBreakPreview" topLeftCell="A52" zoomScaleNormal="100" zoomScaleSheetLayoutView="100" workbookViewId="0">
      <selection activeCell="S66" sqref="S66"/>
    </sheetView>
  </sheetViews>
  <sheetFormatPr defaultColWidth="3.875" defaultRowHeight="13.5" x14ac:dyDescent="0.15"/>
  <cols>
    <col min="1" max="1" width="5.625" style="58" customWidth="1"/>
    <col min="2" max="7" width="8.625" style="58" customWidth="1"/>
    <col min="8" max="13" width="5.25" style="58" customWidth="1"/>
    <col min="14" max="16384" width="3.875" style="58"/>
  </cols>
  <sheetData>
    <row r="1" spans="1:15" ht="15" customHeight="1" x14ac:dyDescent="0.15">
      <c r="A1" s="130" t="s">
        <v>238</v>
      </c>
      <c r="B1" s="120"/>
      <c r="C1" s="120"/>
      <c r="D1" s="120"/>
      <c r="E1" s="120"/>
      <c r="F1" s="120"/>
      <c r="G1" s="120"/>
      <c r="H1" s="120"/>
      <c r="I1" s="120"/>
      <c r="J1" s="120"/>
      <c r="K1" s="120"/>
      <c r="L1" s="120"/>
      <c r="M1" s="120"/>
      <c r="N1" s="120"/>
      <c r="O1" s="120"/>
    </row>
    <row r="2" spans="1:15" ht="15" customHeight="1" x14ac:dyDescent="0.15">
      <c r="A2" s="131"/>
      <c r="B2" s="120"/>
      <c r="C2" s="120"/>
      <c r="D2" s="120"/>
      <c r="E2" s="120"/>
      <c r="F2" s="120"/>
      <c r="G2" s="120"/>
      <c r="H2" s="120"/>
      <c r="I2" s="120"/>
      <c r="J2" s="120"/>
      <c r="K2" s="120"/>
      <c r="L2" s="120"/>
      <c r="M2" s="120"/>
      <c r="N2" s="120"/>
      <c r="O2" s="120"/>
    </row>
    <row r="3" spans="1:15" ht="15" customHeight="1" x14ac:dyDescent="0.15">
      <c r="A3" s="323" t="s">
        <v>156</v>
      </c>
      <c r="B3" s="324"/>
      <c r="C3" s="324"/>
      <c r="D3" s="324"/>
      <c r="E3" s="325" t="s">
        <v>157</v>
      </c>
      <c r="F3" s="282"/>
      <c r="G3" s="59"/>
      <c r="H3" s="279" t="s">
        <v>158</v>
      </c>
      <c r="I3" s="280"/>
      <c r="J3" s="280"/>
      <c r="K3" s="280"/>
      <c r="L3" s="319"/>
      <c r="M3" s="320"/>
      <c r="N3" s="113"/>
      <c r="O3" s="120"/>
    </row>
    <row r="4" spans="1:15" ht="15" customHeight="1" x14ac:dyDescent="0.15">
      <c r="A4" s="257" t="s">
        <v>69</v>
      </c>
      <c r="B4" s="60" t="s">
        <v>70</v>
      </c>
      <c r="C4" s="306"/>
      <c r="D4" s="307"/>
      <c r="E4" s="307"/>
      <c r="F4" s="307"/>
      <c r="G4" s="307"/>
      <c r="H4" s="307"/>
      <c r="I4" s="307"/>
      <c r="J4" s="307"/>
      <c r="K4" s="307"/>
      <c r="L4" s="307"/>
      <c r="M4" s="308"/>
      <c r="N4" s="120"/>
      <c r="O4" s="120"/>
    </row>
    <row r="5" spans="1:15" ht="15" customHeight="1" x14ac:dyDescent="0.15">
      <c r="A5" s="244"/>
      <c r="B5" s="61" t="s">
        <v>159</v>
      </c>
      <c r="C5" s="309"/>
      <c r="D5" s="310"/>
      <c r="E5" s="310"/>
      <c r="F5" s="310"/>
      <c r="G5" s="310"/>
      <c r="H5" s="310"/>
      <c r="I5" s="310"/>
      <c r="J5" s="310"/>
      <c r="K5" s="310"/>
      <c r="L5" s="310"/>
      <c r="M5" s="311"/>
      <c r="N5" s="120"/>
      <c r="O5" s="120"/>
    </row>
    <row r="6" spans="1:15" ht="15" customHeight="1" x14ac:dyDescent="0.15">
      <c r="A6" s="244"/>
      <c r="B6" s="312" t="s">
        <v>10</v>
      </c>
      <c r="C6" s="111" t="s">
        <v>160</v>
      </c>
      <c r="D6" s="62"/>
      <c r="E6" s="119" t="s">
        <v>161</v>
      </c>
      <c r="F6" s="62"/>
      <c r="G6" s="112" t="s">
        <v>162</v>
      </c>
      <c r="H6" s="112"/>
      <c r="I6" s="112"/>
      <c r="J6" s="112"/>
      <c r="K6" s="112"/>
      <c r="L6" s="112"/>
      <c r="M6" s="63"/>
      <c r="N6" s="120"/>
      <c r="O6" s="120"/>
    </row>
    <row r="7" spans="1:15" ht="15" customHeight="1" x14ac:dyDescent="0.15">
      <c r="A7" s="244"/>
      <c r="B7" s="313"/>
      <c r="C7" s="64"/>
      <c r="D7" s="65"/>
      <c r="E7" s="66"/>
      <c r="F7" s="67"/>
      <c r="G7" s="230"/>
      <c r="H7" s="230"/>
      <c r="I7" s="230"/>
      <c r="J7" s="230"/>
      <c r="K7" s="230"/>
      <c r="L7" s="230"/>
      <c r="M7" s="231"/>
      <c r="N7" s="120"/>
      <c r="O7" s="120"/>
    </row>
    <row r="8" spans="1:15" ht="15" customHeight="1" x14ac:dyDescent="0.15">
      <c r="A8" s="244"/>
      <c r="B8" s="314"/>
      <c r="C8" s="232"/>
      <c r="D8" s="233"/>
      <c r="E8" s="233"/>
      <c r="F8" s="233"/>
      <c r="G8" s="233"/>
      <c r="H8" s="233"/>
      <c r="I8" s="233"/>
      <c r="J8" s="233"/>
      <c r="K8" s="233"/>
      <c r="L8" s="233"/>
      <c r="M8" s="234"/>
      <c r="N8" s="120"/>
      <c r="O8" s="120"/>
    </row>
    <row r="9" spans="1:15" ht="15" customHeight="1" x14ac:dyDescent="0.15">
      <c r="A9" s="244"/>
      <c r="B9" s="68" t="s">
        <v>71</v>
      </c>
      <c r="C9" s="315"/>
      <c r="D9" s="316"/>
      <c r="E9" s="316"/>
      <c r="F9" s="316"/>
      <c r="G9" s="316"/>
      <c r="H9" s="316"/>
      <c r="I9" s="316"/>
      <c r="J9" s="316"/>
      <c r="K9" s="316"/>
      <c r="L9" s="316"/>
      <c r="M9" s="317"/>
      <c r="N9" s="120"/>
      <c r="O9" s="120"/>
    </row>
    <row r="10" spans="1:15" ht="15" customHeight="1" x14ac:dyDescent="0.15">
      <c r="A10" s="245"/>
      <c r="B10" s="114" t="s">
        <v>163</v>
      </c>
      <c r="C10" s="276"/>
      <c r="D10" s="277"/>
      <c r="E10" s="277"/>
      <c r="F10" s="277"/>
      <c r="G10" s="277"/>
      <c r="H10" s="277"/>
      <c r="I10" s="277"/>
      <c r="J10" s="277"/>
      <c r="K10" s="277"/>
      <c r="L10" s="277"/>
      <c r="M10" s="278"/>
      <c r="N10" s="120"/>
      <c r="O10" s="120"/>
    </row>
    <row r="11" spans="1:15" ht="15" customHeight="1" x14ac:dyDescent="0.15">
      <c r="A11" s="257" t="s">
        <v>164</v>
      </c>
      <c r="B11" s="110" t="s">
        <v>70</v>
      </c>
      <c r="C11" s="235"/>
      <c r="D11" s="236"/>
      <c r="E11" s="237"/>
      <c r="F11" s="238" t="s">
        <v>165</v>
      </c>
      <c r="G11" s="301"/>
      <c r="H11" s="69"/>
      <c r="I11" s="301"/>
      <c r="J11" s="69"/>
      <c r="K11" s="301"/>
      <c r="L11" s="69"/>
      <c r="M11" s="70"/>
      <c r="N11" s="120"/>
      <c r="O11" s="120"/>
    </row>
    <row r="12" spans="1:15" ht="15" customHeight="1" x14ac:dyDescent="0.15">
      <c r="A12" s="244"/>
      <c r="B12" s="71" t="s">
        <v>166</v>
      </c>
      <c r="C12" s="232"/>
      <c r="D12" s="233"/>
      <c r="E12" s="234"/>
      <c r="F12" s="238"/>
      <c r="G12" s="302"/>
      <c r="H12" s="72" t="s">
        <v>167</v>
      </c>
      <c r="I12" s="302"/>
      <c r="J12" s="72" t="s">
        <v>168</v>
      </c>
      <c r="K12" s="302"/>
      <c r="L12" s="73" t="s">
        <v>169</v>
      </c>
      <c r="M12" s="74"/>
      <c r="N12" s="120"/>
      <c r="O12" s="120"/>
    </row>
    <row r="13" spans="1:15" ht="15" customHeight="1" x14ac:dyDescent="0.15">
      <c r="A13" s="244"/>
      <c r="B13" s="227" t="s">
        <v>170</v>
      </c>
      <c r="C13" s="111" t="s">
        <v>160</v>
      </c>
      <c r="D13" s="62"/>
      <c r="E13" s="119" t="s">
        <v>161</v>
      </c>
      <c r="F13" s="62"/>
      <c r="G13" s="112" t="s">
        <v>162</v>
      </c>
      <c r="H13" s="112"/>
      <c r="I13" s="112"/>
      <c r="J13" s="112"/>
      <c r="K13" s="112"/>
      <c r="L13" s="112"/>
      <c r="M13" s="63"/>
      <c r="N13" s="120"/>
      <c r="O13" s="120"/>
    </row>
    <row r="14" spans="1:15" ht="15" customHeight="1" x14ac:dyDescent="0.15">
      <c r="A14" s="244"/>
      <c r="B14" s="228"/>
      <c r="C14" s="64"/>
      <c r="D14" s="65"/>
      <c r="E14" s="66"/>
      <c r="F14" s="67"/>
      <c r="G14" s="230"/>
      <c r="H14" s="230"/>
      <c r="I14" s="230"/>
      <c r="J14" s="230"/>
      <c r="K14" s="230"/>
      <c r="L14" s="230"/>
      <c r="M14" s="231"/>
      <c r="N14" s="120"/>
      <c r="O14" s="120"/>
    </row>
    <row r="15" spans="1:15" ht="15" customHeight="1" x14ac:dyDescent="0.15">
      <c r="A15" s="244"/>
      <c r="B15" s="229"/>
      <c r="C15" s="232"/>
      <c r="D15" s="233"/>
      <c r="E15" s="233"/>
      <c r="F15" s="233"/>
      <c r="G15" s="233"/>
      <c r="H15" s="233"/>
      <c r="I15" s="233"/>
      <c r="J15" s="233"/>
      <c r="K15" s="233"/>
      <c r="L15" s="233"/>
      <c r="M15" s="234"/>
      <c r="N15" s="120"/>
      <c r="O15" s="120"/>
    </row>
    <row r="16" spans="1:15" ht="15" customHeight="1" x14ac:dyDescent="0.15">
      <c r="A16" s="244"/>
      <c r="B16" s="273" t="s">
        <v>171</v>
      </c>
      <c r="C16" s="275"/>
      <c r="D16" s="275"/>
      <c r="E16" s="275"/>
      <c r="F16" s="275"/>
      <c r="G16" s="274"/>
      <c r="H16" s="109" t="s">
        <v>172</v>
      </c>
      <c r="I16" s="247"/>
      <c r="J16" s="248"/>
      <c r="K16" s="121" t="s">
        <v>173</v>
      </c>
      <c r="L16" s="247"/>
      <c r="M16" s="248"/>
      <c r="N16" s="120"/>
      <c r="O16" s="120"/>
    </row>
    <row r="17" spans="1:15" ht="15" customHeight="1" x14ac:dyDescent="0.15">
      <c r="A17" s="299"/>
      <c r="B17" s="287" t="s">
        <v>174</v>
      </c>
      <c r="C17" s="288"/>
      <c r="D17" s="293" t="s">
        <v>175</v>
      </c>
      <c r="E17" s="294"/>
      <c r="F17" s="277"/>
      <c r="G17" s="277"/>
      <c r="H17" s="295"/>
      <c r="I17" s="295"/>
      <c r="J17" s="295"/>
      <c r="K17" s="277"/>
      <c r="L17" s="277"/>
      <c r="M17" s="278"/>
      <c r="N17" s="120"/>
      <c r="O17" s="120"/>
    </row>
    <row r="18" spans="1:15" ht="15" customHeight="1" x14ac:dyDescent="0.15">
      <c r="A18" s="299"/>
      <c r="B18" s="289"/>
      <c r="C18" s="290"/>
      <c r="D18" s="267" t="s">
        <v>176</v>
      </c>
      <c r="E18" s="296"/>
      <c r="F18" s="117"/>
      <c r="G18" s="117"/>
      <c r="H18" s="117"/>
      <c r="I18" s="117"/>
      <c r="J18" s="117"/>
      <c r="K18" s="117"/>
      <c r="L18" s="117"/>
      <c r="M18" s="118"/>
      <c r="N18" s="120"/>
      <c r="O18" s="120"/>
    </row>
    <row r="19" spans="1:15" ht="15" customHeight="1" x14ac:dyDescent="0.15">
      <c r="A19" s="300"/>
      <c r="B19" s="291"/>
      <c r="C19" s="292"/>
      <c r="D19" s="297"/>
      <c r="E19" s="298"/>
      <c r="F19" s="116"/>
      <c r="G19" s="116"/>
      <c r="H19" s="116"/>
      <c r="I19" s="116"/>
      <c r="J19" s="116"/>
      <c r="K19" s="116"/>
      <c r="L19" s="116"/>
      <c r="M19" s="75"/>
      <c r="N19" s="120"/>
      <c r="O19" s="120"/>
    </row>
    <row r="20" spans="1:15" ht="15" customHeight="1" x14ac:dyDescent="0.15">
      <c r="A20" s="257" t="s">
        <v>177</v>
      </c>
      <c r="B20" s="110" t="s">
        <v>70</v>
      </c>
      <c r="C20" s="235"/>
      <c r="D20" s="236"/>
      <c r="E20" s="237"/>
      <c r="F20" s="238" t="s">
        <v>165</v>
      </c>
      <c r="G20" s="238"/>
      <c r="H20" s="69"/>
      <c r="I20" s="76" t="s">
        <v>167</v>
      </c>
      <c r="J20" s="69"/>
      <c r="K20" s="77" t="s">
        <v>168</v>
      </c>
      <c r="L20" s="69"/>
      <c r="M20" s="70" t="s">
        <v>169</v>
      </c>
      <c r="N20" s="120"/>
      <c r="O20" s="120"/>
    </row>
    <row r="21" spans="1:15" ht="15" customHeight="1" x14ac:dyDescent="0.15">
      <c r="A21" s="244"/>
      <c r="B21" s="71" t="s">
        <v>166</v>
      </c>
      <c r="C21" s="232"/>
      <c r="D21" s="233"/>
      <c r="E21" s="234"/>
      <c r="F21" s="246" t="s">
        <v>178</v>
      </c>
      <c r="G21" s="246"/>
      <c r="H21" s="109" t="s">
        <v>172</v>
      </c>
      <c r="I21" s="247"/>
      <c r="J21" s="248"/>
      <c r="K21" s="121" t="s">
        <v>173</v>
      </c>
      <c r="L21" s="247"/>
      <c r="M21" s="248"/>
      <c r="N21" s="120"/>
      <c r="O21" s="120"/>
    </row>
    <row r="22" spans="1:15" ht="15" customHeight="1" x14ac:dyDescent="0.15">
      <c r="A22" s="244"/>
      <c r="B22" s="227" t="s">
        <v>170</v>
      </c>
      <c r="C22" s="111" t="s">
        <v>160</v>
      </c>
      <c r="D22" s="78"/>
      <c r="E22" s="119" t="s">
        <v>161</v>
      </c>
      <c r="F22" s="78"/>
      <c r="G22" s="112" t="s">
        <v>162</v>
      </c>
      <c r="H22" s="112"/>
      <c r="I22" s="112"/>
      <c r="J22" s="112"/>
      <c r="K22" s="112"/>
      <c r="L22" s="112"/>
      <c r="M22" s="63"/>
      <c r="N22" s="120"/>
      <c r="O22" s="120"/>
    </row>
    <row r="23" spans="1:15" ht="15" customHeight="1" x14ac:dyDescent="0.15">
      <c r="A23" s="244"/>
      <c r="B23" s="228"/>
      <c r="C23" s="64"/>
      <c r="D23" s="65"/>
      <c r="E23" s="66"/>
      <c r="F23" s="67"/>
      <c r="G23" s="230"/>
      <c r="H23" s="230"/>
      <c r="I23" s="230"/>
      <c r="J23" s="230"/>
      <c r="K23" s="230"/>
      <c r="L23" s="230"/>
      <c r="M23" s="231"/>
      <c r="N23" s="120"/>
      <c r="O23" s="120"/>
    </row>
    <row r="24" spans="1:15" ht="15" customHeight="1" x14ac:dyDescent="0.15">
      <c r="A24" s="244"/>
      <c r="B24" s="229"/>
      <c r="C24" s="232"/>
      <c r="D24" s="233"/>
      <c r="E24" s="233"/>
      <c r="F24" s="233"/>
      <c r="G24" s="233"/>
      <c r="H24" s="233"/>
      <c r="I24" s="233"/>
      <c r="J24" s="233"/>
      <c r="K24" s="233"/>
      <c r="L24" s="233"/>
      <c r="M24" s="234"/>
      <c r="N24" s="120"/>
      <c r="O24" s="120"/>
    </row>
    <row r="25" spans="1:15" ht="15" customHeight="1" x14ac:dyDescent="0.15">
      <c r="A25" s="244"/>
      <c r="B25" s="110" t="s">
        <v>70</v>
      </c>
      <c r="C25" s="235"/>
      <c r="D25" s="236"/>
      <c r="E25" s="237"/>
      <c r="F25" s="238" t="s">
        <v>165</v>
      </c>
      <c r="G25" s="238"/>
      <c r="H25" s="69"/>
      <c r="I25" s="76" t="s">
        <v>167</v>
      </c>
      <c r="J25" s="69"/>
      <c r="K25" s="77" t="s">
        <v>168</v>
      </c>
      <c r="L25" s="69"/>
      <c r="M25" s="70" t="s">
        <v>169</v>
      </c>
      <c r="N25" s="120"/>
      <c r="O25" s="120"/>
    </row>
    <row r="26" spans="1:15" ht="15" customHeight="1" x14ac:dyDescent="0.15">
      <c r="A26" s="244"/>
      <c r="B26" s="71" t="s">
        <v>166</v>
      </c>
      <c r="C26" s="232"/>
      <c r="D26" s="233"/>
      <c r="E26" s="234"/>
      <c r="F26" s="246" t="s">
        <v>178</v>
      </c>
      <c r="G26" s="246"/>
      <c r="H26" s="109" t="s">
        <v>172</v>
      </c>
      <c r="I26" s="247"/>
      <c r="J26" s="248"/>
      <c r="K26" s="121" t="s">
        <v>173</v>
      </c>
      <c r="L26" s="247"/>
      <c r="M26" s="248"/>
      <c r="N26" s="120"/>
      <c r="O26" s="120"/>
    </row>
    <row r="27" spans="1:15" ht="15" customHeight="1" x14ac:dyDescent="0.15">
      <c r="A27" s="244"/>
      <c r="B27" s="227" t="s">
        <v>170</v>
      </c>
      <c r="C27" s="111" t="s">
        <v>160</v>
      </c>
      <c r="D27" s="78"/>
      <c r="E27" s="119" t="s">
        <v>161</v>
      </c>
      <c r="F27" s="78"/>
      <c r="G27" s="112" t="s">
        <v>162</v>
      </c>
      <c r="H27" s="112"/>
      <c r="I27" s="112"/>
      <c r="J27" s="112"/>
      <c r="K27" s="112"/>
      <c r="L27" s="112"/>
      <c r="M27" s="63"/>
      <c r="N27" s="120"/>
      <c r="O27" s="120"/>
    </row>
    <row r="28" spans="1:15" ht="15" customHeight="1" x14ac:dyDescent="0.15">
      <c r="A28" s="244"/>
      <c r="B28" s="228"/>
      <c r="C28" s="64"/>
      <c r="D28" s="65"/>
      <c r="E28" s="66"/>
      <c r="F28" s="67"/>
      <c r="G28" s="230"/>
      <c r="H28" s="230"/>
      <c r="I28" s="230"/>
      <c r="J28" s="230"/>
      <c r="K28" s="230"/>
      <c r="L28" s="230"/>
      <c r="M28" s="231"/>
      <c r="N28" s="120"/>
      <c r="O28" s="120"/>
    </row>
    <row r="29" spans="1:15" ht="15" customHeight="1" x14ac:dyDescent="0.15">
      <c r="A29" s="245"/>
      <c r="B29" s="229"/>
      <c r="C29" s="232"/>
      <c r="D29" s="233"/>
      <c r="E29" s="233"/>
      <c r="F29" s="233"/>
      <c r="G29" s="233"/>
      <c r="H29" s="233"/>
      <c r="I29" s="233"/>
      <c r="J29" s="233"/>
      <c r="K29" s="233"/>
      <c r="L29" s="233"/>
      <c r="M29" s="234"/>
      <c r="N29" s="120"/>
      <c r="O29" s="120"/>
    </row>
    <row r="30" spans="1:15" ht="15" customHeight="1" x14ac:dyDescent="0.15">
      <c r="A30" s="257" t="s">
        <v>179</v>
      </c>
      <c r="B30" s="110" t="s">
        <v>70</v>
      </c>
      <c r="C30" s="235"/>
      <c r="D30" s="236"/>
      <c r="E30" s="237"/>
      <c r="F30" s="238" t="s">
        <v>165</v>
      </c>
      <c r="G30" s="238"/>
      <c r="H30" s="69"/>
      <c r="I30" s="76" t="s">
        <v>167</v>
      </c>
      <c r="J30" s="69"/>
      <c r="K30" s="77" t="s">
        <v>168</v>
      </c>
      <c r="L30" s="69"/>
      <c r="M30" s="70" t="s">
        <v>169</v>
      </c>
      <c r="N30" s="120"/>
      <c r="O30" s="120"/>
    </row>
    <row r="31" spans="1:15" ht="15" customHeight="1" x14ac:dyDescent="0.15">
      <c r="A31" s="244"/>
      <c r="B31" s="71" t="s">
        <v>166</v>
      </c>
      <c r="C31" s="232"/>
      <c r="D31" s="233"/>
      <c r="E31" s="234"/>
      <c r="F31" s="239" t="s">
        <v>180</v>
      </c>
      <c r="G31" s="240"/>
      <c r="H31" s="241" t="s">
        <v>181</v>
      </c>
      <c r="I31" s="242"/>
      <c r="J31" s="59"/>
      <c r="K31" s="239" t="s">
        <v>182</v>
      </c>
      <c r="L31" s="243"/>
      <c r="M31" s="59"/>
      <c r="N31" s="120"/>
      <c r="O31" s="120"/>
    </row>
    <row r="32" spans="1:15" ht="15" customHeight="1" x14ac:dyDescent="0.15">
      <c r="A32" s="244"/>
      <c r="B32" s="227" t="s">
        <v>170</v>
      </c>
      <c r="C32" s="111" t="s">
        <v>160</v>
      </c>
      <c r="D32" s="78"/>
      <c r="E32" s="119" t="s">
        <v>161</v>
      </c>
      <c r="F32" s="78"/>
      <c r="G32" s="112" t="s">
        <v>162</v>
      </c>
      <c r="H32" s="112"/>
      <c r="I32" s="112"/>
      <c r="J32" s="112"/>
      <c r="K32" s="112"/>
      <c r="L32" s="112"/>
      <c r="M32" s="63"/>
      <c r="N32" s="120"/>
      <c r="O32" s="120"/>
    </row>
    <row r="33" spans="1:15" ht="15" customHeight="1" x14ac:dyDescent="0.15">
      <c r="A33" s="244"/>
      <c r="B33" s="228"/>
      <c r="C33" s="64"/>
      <c r="D33" s="65"/>
      <c r="E33" s="66"/>
      <c r="F33" s="67"/>
      <c r="G33" s="230"/>
      <c r="H33" s="230"/>
      <c r="I33" s="230"/>
      <c r="J33" s="230"/>
      <c r="K33" s="230"/>
      <c r="L33" s="230"/>
      <c r="M33" s="231"/>
      <c r="N33" s="120"/>
      <c r="O33" s="120"/>
    </row>
    <row r="34" spans="1:15" ht="15" customHeight="1" x14ac:dyDescent="0.15">
      <c r="A34" s="245"/>
      <c r="B34" s="229"/>
      <c r="C34" s="232"/>
      <c r="D34" s="233"/>
      <c r="E34" s="233"/>
      <c r="F34" s="233"/>
      <c r="G34" s="233"/>
      <c r="H34" s="233"/>
      <c r="I34" s="233"/>
      <c r="J34" s="233"/>
      <c r="K34" s="233"/>
      <c r="L34" s="233"/>
      <c r="M34" s="234"/>
      <c r="N34" s="120"/>
      <c r="O34" s="120"/>
    </row>
    <row r="35" spans="1:15" ht="15" customHeight="1" x14ac:dyDescent="0.15">
      <c r="A35" s="279" t="s">
        <v>183</v>
      </c>
      <c r="B35" s="280"/>
      <c r="C35" s="280"/>
      <c r="D35" s="281"/>
      <c r="E35" s="281"/>
      <c r="F35" s="282"/>
      <c r="G35" s="283"/>
      <c r="H35" s="284" t="s">
        <v>184</v>
      </c>
      <c r="I35" s="285"/>
      <c r="J35" s="285"/>
      <c r="K35" s="285"/>
      <c r="L35" s="285"/>
      <c r="M35" s="286"/>
      <c r="N35" s="113"/>
      <c r="O35" s="120"/>
    </row>
    <row r="36" spans="1:15" ht="15" hidden="1" customHeight="1" x14ac:dyDescent="0.15">
      <c r="A36" s="318" t="s">
        <v>185</v>
      </c>
      <c r="B36" s="319"/>
      <c r="C36" s="319"/>
      <c r="D36" s="319"/>
      <c r="E36" s="319"/>
      <c r="F36" s="319"/>
      <c r="G36" s="319"/>
      <c r="H36" s="319"/>
      <c r="I36" s="319"/>
      <c r="J36" s="319"/>
      <c r="K36" s="319"/>
      <c r="L36" s="319"/>
      <c r="M36" s="320"/>
      <c r="N36" s="120"/>
      <c r="O36" s="120"/>
    </row>
    <row r="37" spans="1:15" ht="15" hidden="1" customHeight="1" x14ac:dyDescent="0.15">
      <c r="A37" s="267" t="s">
        <v>186</v>
      </c>
      <c r="B37" s="268"/>
      <c r="C37" s="238" t="s">
        <v>187</v>
      </c>
      <c r="D37" s="238"/>
      <c r="E37" s="227" t="s">
        <v>188</v>
      </c>
      <c r="F37" s="312"/>
      <c r="G37" s="119"/>
      <c r="H37" s="119"/>
      <c r="I37" s="119"/>
      <c r="J37" s="119"/>
      <c r="K37" s="119"/>
      <c r="L37" s="119"/>
      <c r="M37" s="122"/>
      <c r="N37" s="120"/>
      <c r="O37" s="120"/>
    </row>
    <row r="38" spans="1:15" ht="15" hidden="1" customHeight="1" x14ac:dyDescent="0.15">
      <c r="A38" s="271"/>
      <c r="B38" s="272"/>
      <c r="C38" s="108" t="s">
        <v>72</v>
      </c>
      <c r="D38" s="108" t="s">
        <v>73</v>
      </c>
      <c r="E38" s="108" t="s">
        <v>72</v>
      </c>
      <c r="F38" s="108" t="s">
        <v>73</v>
      </c>
      <c r="G38" s="120"/>
      <c r="H38" s="120"/>
      <c r="I38" s="120"/>
      <c r="J38" s="120"/>
      <c r="K38" s="120"/>
      <c r="L38" s="120"/>
      <c r="M38" s="79"/>
      <c r="N38" s="120"/>
      <c r="O38" s="120"/>
    </row>
    <row r="39" spans="1:15" ht="15" hidden="1" customHeight="1" x14ac:dyDescent="0.15">
      <c r="A39" s="227" t="s">
        <v>189</v>
      </c>
      <c r="B39" s="321"/>
      <c r="C39" s="108"/>
      <c r="D39" s="108"/>
      <c r="E39" s="108"/>
      <c r="F39" s="108"/>
      <c r="G39" s="120"/>
      <c r="H39" s="120"/>
      <c r="I39" s="120"/>
      <c r="J39" s="120"/>
      <c r="K39" s="120"/>
      <c r="L39" s="120"/>
      <c r="M39" s="79"/>
      <c r="N39" s="120"/>
      <c r="O39" s="120"/>
    </row>
    <row r="40" spans="1:15" ht="15" hidden="1" customHeight="1" x14ac:dyDescent="0.15">
      <c r="A40" s="229" t="s">
        <v>190</v>
      </c>
      <c r="B40" s="322"/>
      <c r="C40" s="108"/>
      <c r="D40" s="108"/>
      <c r="E40" s="108"/>
      <c r="F40" s="108"/>
      <c r="G40" s="120"/>
      <c r="H40" s="120"/>
      <c r="I40" s="120"/>
      <c r="J40" s="120"/>
      <c r="K40" s="120"/>
      <c r="L40" s="120"/>
      <c r="M40" s="79"/>
      <c r="N40" s="120"/>
      <c r="O40" s="120"/>
    </row>
    <row r="41" spans="1:15" ht="15" hidden="1" customHeight="1" x14ac:dyDescent="0.15">
      <c r="A41" s="114" t="s">
        <v>191</v>
      </c>
      <c r="B41" s="115"/>
      <c r="C41" s="238"/>
      <c r="D41" s="238"/>
      <c r="E41" s="238"/>
      <c r="F41" s="238"/>
      <c r="G41" s="120"/>
      <c r="H41" s="120"/>
      <c r="I41" s="120"/>
      <c r="J41" s="120"/>
      <c r="K41" s="120"/>
      <c r="L41" s="120"/>
      <c r="M41" s="79"/>
      <c r="N41" s="120"/>
      <c r="O41" s="120"/>
    </row>
    <row r="42" spans="1:15" ht="15" hidden="1" customHeight="1" x14ac:dyDescent="0.15">
      <c r="A42" s="114" t="s">
        <v>192</v>
      </c>
      <c r="B42" s="115"/>
      <c r="C42" s="238"/>
      <c r="D42" s="238"/>
      <c r="E42" s="238"/>
      <c r="F42" s="238"/>
      <c r="G42" s="121"/>
      <c r="H42" s="121"/>
      <c r="I42" s="121"/>
      <c r="J42" s="121"/>
      <c r="K42" s="121"/>
      <c r="L42" s="121"/>
      <c r="M42" s="123"/>
      <c r="N42" s="113"/>
      <c r="O42" s="120"/>
    </row>
    <row r="43" spans="1:15" ht="15" customHeight="1" x14ac:dyDescent="0.15">
      <c r="A43" s="318" t="s">
        <v>193</v>
      </c>
      <c r="B43" s="319"/>
      <c r="C43" s="319"/>
      <c r="D43" s="319"/>
      <c r="E43" s="319"/>
      <c r="F43" s="319"/>
      <c r="G43" s="319"/>
      <c r="H43" s="319"/>
      <c r="I43" s="319"/>
      <c r="J43" s="319"/>
      <c r="K43" s="319"/>
      <c r="L43" s="319"/>
      <c r="M43" s="320"/>
      <c r="N43" s="113"/>
      <c r="O43" s="120"/>
    </row>
    <row r="44" spans="1:15" ht="15" customHeight="1" x14ac:dyDescent="0.15">
      <c r="A44" s="267" t="s">
        <v>194</v>
      </c>
      <c r="B44" s="268"/>
      <c r="C44" s="58" t="s">
        <v>195</v>
      </c>
      <c r="D44" s="108" t="s">
        <v>196</v>
      </c>
      <c r="E44" s="108" t="s">
        <v>197</v>
      </c>
      <c r="F44" s="108" t="s">
        <v>198</v>
      </c>
      <c r="G44" s="108" t="s">
        <v>199</v>
      </c>
      <c r="H44" s="273" t="s">
        <v>200</v>
      </c>
      <c r="I44" s="274"/>
      <c r="J44" s="273" t="s">
        <v>201</v>
      </c>
      <c r="K44" s="274"/>
      <c r="L44" s="273" t="s">
        <v>202</v>
      </c>
      <c r="M44" s="274"/>
      <c r="N44" s="120"/>
      <c r="O44" s="120"/>
    </row>
    <row r="45" spans="1:15" ht="15" customHeight="1" x14ac:dyDescent="0.15">
      <c r="A45" s="269"/>
      <c r="B45" s="270"/>
      <c r="C45" s="80"/>
      <c r="D45" s="80"/>
      <c r="E45" s="80"/>
      <c r="F45" s="80"/>
      <c r="G45" s="80"/>
      <c r="H45" s="247"/>
      <c r="I45" s="248"/>
      <c r="J45" s="247"/>
      <c r="K45" s="248"/>
      <c r="L45" s="247"/>
      <c r="M45" s="248"/>
      <c r="N45" s="120"/>
      <c r="O45" s="120"/>
    </row>
    <row r="46" spans="1:15" ht="15" customHeight="1" x14ac:dyDescent="0.15">
      <c r="A46" s="271"/>
      <c r="B46" s="272"/>
      <c r="C46" s="273" t="s">
        <v>203</v>
      </c>
      <c r="D46" s="275"/>
      <c r="E46" s="274"/>
      <c r="F46" s="276"/>
      <c r="G46" s="277"/>
      <c r="H46" s="277"/>
      <c r="I46" s="277"/>
      <c r="J46" s="277"/>
      <c r="K46" s="277"/>
      <c r="L46" s="277"/>
      <c r="M46" s="278"/>
      <c r="N46" s="120"/>
      <c r="O46" s="120"/>
    </row>
    <row r="47" spans="1:15" ht="15" customHeight="1" x14ac:dyDescent="0.15">
      <c r="A47" s="258" t="s">
        <v>74</v>
      </c>
      <c r="B47" s="259"/>
      <c r="C47" s="81" t="s">
        <v>204</v>
      </c>
      <c r="D47" s="82"/>
      <c r="E47" s="83" t="s">
        <v>205</v>
      </c>
      <c r="F47" s="84"/>
      <c r="G47" s="85" t="s">
        <v>206</v>
      </c>
      <c r="H47" s="264"/>
      <c r="I47" s="264"/>
      <c r="J47" s="265" t="s">
        <v>205</v>
      </c>
      <c r="K47" s="265"/>
      <c r="L47" s="264"/>
      <c r="M47" s="266"/>
      <c r="N47" s="113"/>
      <c r="O47" s="120"/>
    </row>
    <row r="48" spans="1:15" ht="15" customHeight="1" x14ac:dyDescent="0.15">
      <c r="A48" s="260"/>
      <c r="B48" s="261"/>
      <c r="C48" s="86" t="s">
        <v>207</v>
      </c>
      <c r="D48" s="82"/>
      <c r="E48" s="83" t="s">
        <v>205</v>
      </c>
      <c r="F48" s="84"/>
      <c r="G48" s="85" t="s">
        <v>206</v>
      </c>
      <c r="H48" s="264"/>
      <c r="I48" s="264"/>
      <c r="J48" s="265" t="s">
        <v>205</v>
      </c>
      <c r="K48" s="265"/>
      <c r="L48" s="264"/>
      <c r="M48" s="266"/>
      <c r="N48" s="113"/>
      <c r="O48" s="120"/>
    </row>
    <row r="49" spans="1:15" ht="15" customHeight="1" x14ac:dyDescent="0.15">
      <c r="A49" s="262"/>
      <c r="B49" s="263"/>
      <c r="C49" s="87" t="s">
        <v>208</v>
      </c>
      <c r="D49" s="88"/>
      <c r="E49" s="89" t="s">
        <v>205</v>
      </c>
      <c r="F49" s="84"/>
      <c r="G49" s="85" t="s">
        <v>206</v>
      </c>
      <c r="H49" s="264"/>
      <c r="I49" s="264"/>
      <c r="J49" s="265" t="s">
        <v>205</v>
      </c>
      <c r="K49" s="265"/>
      <c r="L49" s="264"/>
      <c r="M49" s="266"/>
      <c r="N49" s="113"/>
      <c r="O49" s="120"/>
    </row>
    <row r="50" spans="1:15" ht="31.5" customHeight="1" x14ac:dyDescent="0.15">
      <c r="A50" s="249" t="s">
        <v>209</v>
      </c>
      <c r="B50" s="250"/>
      <c r="C50" s="251"/>
      <c r="D50" s="252"/>
      <c r="E50" s="252"/>
      <c r="F50" s="252"/>
      <c r="G50" s="252"/>
      <c r="H50" s="252"/>
      <c r="I50" s="252"/>
      <c r="J50" s="252"/>
      <c r="K50" s="252"/>
      <c r="L50" s="252"/>
      <c r="M50" s="253"/>
      <c r="N50" s="113"/>
      <c r="O50" s="120"/>
    </row>
    <row r="51" spans="1:15" ht="17.25" customHeight="1" x14ac:dyDescent="0.15">
      <c r="A51" s="303" t="s">
        <v>210</v>
      </c>
      <c r="B51" s="304"/>
      <c r="C51" s="304"/>
      <c r="D51" s="304"/>
      <c r="E51" s="304"/>
      <c r="F51" s="304"/>
      <c r="G51" s="304"/>
      <c r="H51" s="304"/>
      <c r="I51" s="304"/>
      <c r="J51" s="304"/>
      <c r="K51" s="304"/>
      <c r="L51" s="304"/>
      <c r="M51" s="305"/>
      <c r="N51" s="113"/>
      <c r="O51" s="120"/>
    </row>
    <row r="52" spans="1:15" ht="17.25" customHeight="1" x14ac:dyDescent="0.15">
      <c r="A52" s="257" t="s">
        <v>69</v>
      </c>
      <c r="B52" s="60" t="s">
        <v>70</v>
      </c>
      <c r="C52" s="306"/>
      <c r="D52" s="307"/>
      <c r="E52" s="307"/>
      <c r="F52" s="307"/>
      <c r="G52" s="307"/>
      <c r="H52" s="307"/>
      <c r="I52" s="307"/>
      <c r="J52" s="307"/>
      <c r="K52" s="307"/>
      <c r="L52" s="307"/>
      <c r="M52" s="308"/>
      <c r="N52" s="113"/>
      <c r="O52" s="120"/>
    </row>
    <row r="53" spans="1:15" ht="17.25" customHeight="1" x14ac:dyDescent="0.15">
      <c r="A53" s="244"/>
      <c r="B53" s="61" t="s">
        <v>159</v>
      </c>
      <c r="C53" s="309"/>
      <c r="D53" s="310"/>
      <c r="E53" s="310"/>
      <c r="F53" s="310"/>
      <c r="G53" s="310"/>
      <c r="H53" s="310"/>
      <c r="I53" s="310"/>
      <c r="J53" s="310"/>
      <c r="K53" s="310"/>
      <c r="L53" s="310"/>
      <c r="M53" s="311"/>
      <c r="N53" s="113"/>
      <c r="O53" s="120"/>
    </row>
    <row r="54" spans="1:15" ht="17.25" customHeight="1" x14ac:dyDescent="0.15">
      <c r="A54" s="244"/>
      <c r="B54" s="312" t="s">
        <v>10</v>
      </c>
      <c r="C54" s="111" t="s">
        <v>160</v>
      </c>
      <c r="D54" s="62"/>
      <c r="E54" s="119" t="s">
        <v>161</v>
      </c>
      <c r="F54" s="62"/>
      <c r="G54" s="112" t="s">
        <v>162</v>
      </c>
      <c r="H54" s="112"/>
      <c r="I54" s="112"/>
      <c r="J54" s="112"/>
      <c r="K54" s="112"/>
      <c r="L54" s="112"/>
      <c r="M54" s="63"/>
      <c r="N54" s="113"/>
      <c r="O54" s="120"/>
    </row>
    <row r="55" spans="1:15" ht="17.25" customHeight="1" x14ac:dyDescent="0.15">
      <c r="A55" s="244"/>
      <c r="B55" s="313"/>
      <c r="C55" s="64"/>
      <c r="D55" s="65"/>
      <c r="E55" s="66"/>
      <c r="F55" s="67"/>
      <c r="G55" s="230"/>
      <c r="H55" s="230"/>
      <c r="I55" s="230"/>
      <c r="J55" s="230"/>
      <c r="K55" s="230"/>
      <c r="L55" s="230"/>
      <c r="M55" s="231"/>
      <c r="N55" s="113"/>
      <c r="O55" s="120"/>
    </row>
    <row r="56" spans="1:15" ht="17.25" customHeight="1" x14ac:dyDescent="0.15">
      <c r="A56" s="244"/>
      <c r="B56" s="314"/>
      <c r="C56" s="232"/>
      <c r="D56" s="233"/>
      <c r="E56" s="233"/>
      <c r="F56" s="233"/>
      <c r="G56" s="233"/>
      <c r="H56" s="233"/>
      <c r="I56" s="233"/>
      <c r="J56" s="233"/>
      <c r="K56" s="233"/>
      <c r="L56" s="233"/>
      <c r="M56" s="234"/>
      <c r="N56" s="113"/>
      <c r="O56" s="120"/>
    </row>
    <row r="57" spans="1:15" ht="17.25" customHeight="1" x14ac:dyDescent="0.15">
      <c r="A57" s="244"/>
      <c r="B57" s="68" t="s">
        <v>71</v>
      </c>
      <c r="C57" s="315"/>
      <c r="D57" s="316"/>
      <c r="E57" s="316"/>
      <c r="F57" s="316"/>
      <c r="G57" s="316"/>
      <c r="H57" s="316"/>
      <c r="I57" s="316"/>
      <c r="J57" s="316"/>
      <c r="K57" s="316"/>
      <c r="L57" s="316"/>
      <c r="M57" s="317"/>
      <c r="N57" s="113"/>
      <c r="O57" s="120"/>
    </row>
    <row r="58" spans="1:15" ht="17.25" customHeight="1" x14ac:dyDescent="0.15">
      <c r="A58" s="245"/>
      <c r="B58" s="114" t="s">
        <v>163</v>
      </c>
      <c r="C58" s="276"/>
      <c r="D58" s="277"/>
      <c r="E58" s="277"/>
      <c r="F58" s="277"/>
      <c r="G58" s="277"/>
      <c r="H58" s="277"/>
      <c r="I58" s="277"/>
      <c r="J58" s="277"/>
      <c r="K58" s="277"/>
      <c r="L58" s="277"/>
      <c r="M58" s="278"/>
      <c r="N58" s="113"/>
      <c r="O58" s="120"/>
    </row>
    <row r="59" spans="1:15" ht="17.25" customHeight="1" x14ac:dyDescent="0.15">
      <c r="A59" s="257" t="s">
        <v>164</v>
      </c>
      <c r="B59" s="90" t="s">
        <v>70</v>
      </c>
      <c r="C59" s="235"/>
      <c r="D59" s="236"/>
      <c r="E59" s="237"/>
      <c r="F59" s="238" t="s">
        <v>165</v>
      </c>
      <c r="G59" s="301"/>
      <c r="H59" s="69"/>
      <c r="I59" s="301"/>
      <c r="J59" s="69"/>
      <c r="K59" s="301"/>
      <c r="L59" s="69"/>
      <c r="M59" s="70"/>
      <c r="N59" s="113"/>
      <c r="O59" s="120"/>
    </row>
    <row r="60" spans="1:15" ht="17.25" customHeight="1" x14ac:dyDescent="0.15">
      <c r="A60" s="244"/>
      <c r="B60" s="71" t="s">
        <v>166</v>
      </c>
      <c r="C60" s="232"/>
      <c r="D60" s="233"/>
      <c r="E60" s="234"/>
      <c r="F60" s="238"/>
      <c r="G60" s="302"/>
      <c r="H60" s="72" t="s">
        <v>167</v>
      </c>
      <c r="I60" s="302"/>
      <c r="J60" s="72" t="s">
        <v>168</v>
      </c>
      <c r="K60" s="302"/>
      <c r="L60" s="73" t="s">
        <v>169</v>
      </c>
      <c r="M60" s="74"/>
      <c r="N60" s="113"/>
      <c r="O60" s="120"/>
    </row>
    <row r="61" spans="1:15" ht="17.25" customHeight="1" x14ac:dyDescent="0.15">
      <c r="A61" s="244"/>
      <c r="B61" s="227" t="s">
        <v>170</v>
      </c>
      <c r="C61" s="111" t="s">
        <v>160</v>
      </c>
      <c r="D61" s="62"/>
      <c r="E61" s="119" t="s">
        <v>161</v>
      </c>
      <c r="F61" s="62"/>
      <c r="G61" s="112" t="s">
        <v>162</v>
      </c>
      <c r="H61" s="112"/>
      <c r="I61" s="112"/>
      <c r="J61" s="112"/>
      <c r="K61" s="112"/>
      <c r="L61" s="112"/>
      <c r="M61" s="63"/>
      <c r="N61" s="113"/>
      <c r="O61" s="120"/>
    </row>
    <row r="62" spans="1:15" ht="17.25" customHeight="1" x14ac:dyDescent="0.15">
      <c r="A62" s="244"/>
      <c r="B62" s="228"/>
      <c r="C62" s="64"/>
      <c r="D62" s="65"/>
      <c r="E62" s="66"/>
      <c r="F62" s="67"/>
      <c r="G62" s="230"/>
      <c r="H62" s="230"/>
      <c r="I62" s="230"/>
      <c r="J62" s="230"/>
      <c r="K62" s="230"/>
      <c r="L62" s="230"/>
      <c r="M62" s="231"/>
      <c r="N62" s="113"/>
      <c r="O62" s="120"/>
    </row>
    <row r="63" spans="1:15" ht="17.25" customHeight="1" x14ac:dyDescent="0.15">
      <c r="A63" s="244"/>
      <c r="B63" s="229"/>
      <c r="C63" s="232"/>
      <c r="D63" s="233"/>
      <c r="E63" s="233"/>
      <c r="F63" s="233"/>
      <c r="G63" s="233"/>
      <c r="H63" s="233"/>
      <c r="I63" s="233"/>
      <c r="J63" s="233"/>
      <c r="K63" s="233"/>
      <c r="L63" s="233"/>
      <c r="M63" s="234"/>
      <c r="N63" s="113"/>
      <c r="O63" s="120"/>
    </row>
    <row r="64" spans="1:15" ht="17.25" customHeight="1" x14ac:dyDescent="0.15">
      <c r="A64" s="244"/>
      <c r="B64" s="273" t="s">
        <v>171</v>
      </c>
      <c r="C64" s="275"/>
      <c r="D64" s="275"/>
      <c r="E64" s="275"/>
      <c r="F64" s="275"/>
      <c r="G64" s="274"/>
      <c r="H64" s="109" t="s">
        <v>172</v>
      </c>
      <c r="I64" s="247"/>
      <c r="J64" s="248"/>
      <c r="K64" s="121" t="s">
        <v>173</v>
      </c>
      <c r="L64" s="247"/>
      <c r="M64" s="248"/>
      <c r="N64" s="113"/>
      <c r="O64" s="120"/>
    </row>
    <row r="65" spans="1:15" ht="17.25" customHeight="1" x14ac:dyDescent="0.15">
      <c r="A65" s="299"/>
      <c r="B65" s="287" t="s">
        <v>174</v>
      </c>
      <c r="C65" s="288"/>
      <c r="D65" s="293" t="s">
        <v>175</v>
      </c>
      <c r="E65" s="294"/>
      <c r="F65" s="277"/>
      <c r="G65" s="277"/>
      <c r="H65" s="295"/>
      <c r="I65" s="295"/>
      <c r="J65" s="295"/>
      <c r="K65" s="277"/>
      <c r="L65" s="277"/>
      <c r="M65" s="278"/>
      <c r="N65" s="113"/>
      <c r="O65" s="120"/>
    </row>
    <row r="66" spans="1:15" ht="17.25" customHeight="1" x14ac:dyDescent="0.15">
      <c r="A66" s="299"/>
      <c r="B66" s="289"/>
      <c r="C66" s="290"/>
      <c r="D66" s="267" t="s">
        <v>176</v>
      </c>
      <c r="E66" s="296"/>
      <c r="F66" s="117"/>
      <c r="G66" s="117"/>
      <c r="H66" s="117"/>
      <c r="I66" s="117"/>
      <c r="J66" s="117"/>
      <c r="K66" s="117"/>
      <c r="L66" s="117"/>
      <c r="M66" s="118"/>
      <c r="N66" s="113"/>
      <c r="O66" s="120"/>
    </row>
    <row r="67" spans="1:15" ht="17.25" customHeight="1" x14ac:dyDescent="0.15">
      <c r="A67" s="300"/>
      <c r="B67" s="291"/>
      <c r="C67" s="292"/>
      <c r="D67" s="297"/>
      <c r="E67" s="298"/>
      <c r="F67" s="116"/>
      <c r="G67" s="116"/>
      <c r="H67" s="116"/>
      <c r="I67" s="116"/>
      <c r="J67" s="116"/>
      <c r="K67" s="116"/>
      <c r="L67" s="116"/>
      <c r="M67" s="75"/>
      <c r="N67" s="113"/>
      <c r="O67" s="120"/>
    </row>
    <row r="68" spans="1:15" ht="17.25" customHeight="1" x14ac:dyDescent="0.15">
      <c r="A68" s="257" t="s">
        <v>177</v>
      </c>
      <c r="B68" s="110" t="s">
        <v>70</v>
      </c>
      <c r="C68" s="235"/>
      <c r="D68" s="236"/>
      <c r="E68" s="237"/>
      <c r="F68" s="238" t="s">
        <v>165</v>
      </c>
      <c r="G68" s="238"/>
      <c r="H68" s="69"/>
      <c r="I68" s="76" t="s">
        <v>167</v>
      </c>
      <c r="J68" s="69"/>
      <c r="K68" s="77" t="s">
        <v>168</v>
      </c>
      <c r="L68" s="69"/>
      <c r="M68" s="70" t="s">
        <v>169</v>
      </c>
      <c r="N68" s="113"/>
      <c r="O68" s="120"/>
    </row>
    <row r="69" spans="1:15" ht="17.25" customHeight="1" x14ac:dyDescent="0.15">
      <c r="A69" s="244"/>
      <c r="B69" s="71" t="s">
        <v>166</v>
      </c>
      <c r="C69" s="232"/>
      <c r="D69" s="233"/>
      <c r="E69" s="234"/>
      <c r="F69" s="246" t="s">
        <v>178</v>
      </c>
      <c r="G69" s="246"/>
      <c r="H69" s="109" t="s">
        <v>172</v>
      </c>
      <c r="I69" s="247"/>
      <c r="J69" s="248"/>
      <c r="K69" s="121" t="s">
        <v>173</v>
      </c>
      <c r="L69" s="247"/>
      <c r="M69" s="248"/>
      <c r="N69" s="113"/>
      <c r="O69" s="120"/>
    </row>
    <row r="70" spans="1:15" ht="17.25" customHeight="1" x14ac:dyDescent="0.15">
      <c r="A70" s="244"/>
      <c r="B70" s="227" t="s">
        <v>170</v>
      </c>
      <c r="C70" s="111" t="s">
        <v>160</v>
      </c>
      <c r="D70" s="78"/>
      <c r="E70" s="119" t="s">
        <v>161</v>
      </c>
      <c r="F70" s="78"/>
      <c r="G70" s="112" t="s">
        <v>162</v>
      </c>
      <c r="H70" s="112"/>
      <c r="I70" s="112"/>
      <c r="J70" s="112"/>
      <c r="K70" s="112"/>
      <c r="L70" s="112"/>
      <c r="M70" s="63"/>
      <c r="N70" s="113"/>
      <c r="O70" s="120"/>
    </row>
    <row r="71" spans="1:15" ht="17.25" customHeight="1" x14ac:dyDescent="0.15">
      <c r="A71" s="244"/>
      <c r="B71" s="228"/>
      <c r="C71" s="64"/>
      <c r="D71" s="65"/>
      <c r="E71" s="66"/>
      <c r="F71" s="67"/>
      <c r="G71" s="230"/>
      <c r="H71" s="230"/>
      <c r="I71" s="230"/>
      <c r="J71" s="230"/>
      <c r="K71" s="230"/>
      <c r="L71" s="230"/>
      <c r="M71" s="231"/>
      <c r="N71" s="113"/>
      <c r="O71" s="120"/>
    </row>
    <row r="72" spans="1:15" ht="17.25" customHeight="1" x14ac:dyDescent="0.15">
      <c r="A72" s="244"/>
      <c r="B72" s="229"/>
      <c r="C72" s="232"/>
      <c r="D72" s="233"/>
      <c r="E72" s="233"/>
      <c r="F72" s="233"/>
      <c r="G72" s="233"/>
      <c r="H72" s="233"/>
      <c r="I72" s="233"/>
      <c r="J72" s="233"/>
      <c r="K72" s="233"/>
      <c r="L72" s="233"/>
      <c r="M72" s="234"/>
      <c r="N72" s="113"/>
      <c r="O72" s="120"/>
    </row>
    <row r="73" spans="1:15" ht="17.25" customHeight="1" x14ac:dyDescent="0.15">
      <c r="A73" s="244"/>
      <c r="B73" s="110" t="s">
        <v>70</v>
      </c>
      <c r="C73" s="235"/>
      <c r="D73" s="236"/>
      <c r="E73" s="237"/>
      <c r="F73" s="238" t="s">
        <v>165</v>
      </c>
      <c r="G73" s="238"/>
      <c r="H73" s="69"/>
      <c r="I73" s="76" t="s">
        <v>167</v>
      </c>
      <c r="J73" s="69"/>
      <c r="K73" s="77" t="s">
        <v>168</v>
      </c>
      <c r="L73" s="69"/>
      <c r="M73" s="70" t="s">
        <v>169</v>
      </c>
      <c r="N73" s="113"/>
      <c r="O73" s="120"/>
    </row>
    <row r="74" spans="1:15" ht="17.25" customHeight="1" x14ac:dyDescent="0.15">
      <c r="A74" s="244"/>
      <c r="B74" s="71" t="s">
        <v>166</v>
      </c>
      <c r="C74" s="232"/>
      <c r="D74" s="233"/>
      <c r="E74" s="234"/>
      <c r="F74" s="246" t="s">
        <v>178</v>
      </c>
      <c r="G74" s="246"/>
      <c r="H74" s="109" t="s">
        <v>172</v>
      </c>
      <c r="I74" s="247"/>
      <c r="J74" s="248"/>
      <c r="K74" s="121" t="s">
        <v>173</v>
      </c>
      <c r="L74" s="247"/>
      <c r="M74" s="248"/>
      <c r="N74" s="113"/>
      <c r="O74" s="120"/>
    </row>
    <row r="75" spans="1:15" ht="17.25" customHeight="1" x14ac:dyDescent="0.15">
      <c r="A75" s="244"/>
      <c r="B75" s="227" t="s">
        <v>170</v>
      </c>
      <c r="C75" s="111" t="s">
        <v>160</v>
      </c>
      <c r="D75" s="78"/>
      <c r="E75" s="119" t="s">
        <v>161</v>
      </c>
      <c r="F75" s="78"/>
      <c r="G75" s="112" t="s">
        <v>162</v>
      </c>
      <c r="H75" s="112"/>
      <c r="I75" s="112"/>
      <c r="J75" s="112"/>
      <c r="K75" s="112"/>
      <c r="L75" s="112"/>
      <c r="M75" s="63"/>
      <c r="N75" s="113"/>
      <c r="O75" s="120"/>
    </row>
    <row r="76" spans="1:15" ht="17.25" customHeight="1" x14ac:dyDescent="0.15">
      <c r="A76" s="244"/>
      <c r="B76" s="228"/>
      <c r="C76" s="64"/>
      <c r="D76" s="65"/>
      <c r="E76" s="66"/>
      <c r="F76" s="67"/>
      <c r="G76" s="230"/>
      <c r="H76" s="230"/>
      <c r="I76" s="230"/>
      <c r="J76" s="230"/>
      <c r="K76" s="230"/>
      <c r="L76" s="230"/>
      <c r="M76" s="231"/>
      <c r="N76" s="113"/>
      <c r="O76" s="120"/>
    </row>
    <row r="77" spans="1:15" ht="17.25" customHeight="1" x14ac:dyDescent="0.15">
      <c r="A77" s="245"/>
      <c r="B77" s="229"/>
      <c r="C77" s="232"/>
      <c r="D77" s="233"/>
      <c r="E77" s="233"/>
      <c r="F77" s="233"/>
      <c r="G77" s="233"/>
      <c r="H77" s="233"/>
      <c r="I77" s="233"/>
      <c r="J77" s="233"/>
      <c r="K77" s="233"/>
      <c r="L77" s="233"/>
      <c r="M77" s="234"/>
      <c r="N77" s="113"/>
      <c r="O77" s="120"/>
    </row>
    <row r="78" spans="1:15" ht="17.25" customHeight="1" x14ac:dyDescent="0.15">
      <c r="A78" s="257" t="s">
        <v>179</v>
      </c>
      <c r="B78" s="110" t="s">
        <v>70</v>
      </c>
      <c r="C78" s="235"/>
      <c r="D78" s="236"/>
      <c r="E78" s="237"/>
      <c r="F78" s="238" t="s">
        <v>165</v>
      </c>
      <c r="G78" s="238"/>
      <c r="H78" s="69"/>
      <c r="I78" s="76" t="s">
        <v>167</v>
      </c>
      <c r="J78" s="69"/>
      <c r="K78" s="77" t="s">
        <v>168</v>
      </c>
      <c r="L78" s="69"/>
      <c r="M78" s="70" t="s">
        <v>169</v>
      </c>
      <c r="N78" s="113"/>
      <c r="O78" s="120"/>
    </row>
    <row r="79" spans="1:15" ht="17.25" customHeight="1" x14ac:dyDescent="0.15">
      <c r="A79" s="244"/>
      <c r="B79" s="71" t="s">
        <v>166</v>
      </c>
      <c r="C79" s="232"/>
      <c r="D79" s="233"/>
      <c r="E79" s="234"/>
      <c r="F79" s="239" t="s">
        <v>180</v>
      </c>
      <c r="G79" s="240"/>
      <c r="H79" s="241" t="s">
        <v>181</v>
      </c>
      <c r="I79" s="242"/>
      <c r="J79" s="59"/>
      <c r="K79" s="239" t="s">
        <v>182</v>
      </c>
      <c r="L79" s="243"/>
      <c r="M79" s="59"/>
      <c r="N79" s="113"/>
      <c r="O79" s="120"/>
    </row>
    <row r="80" spans="1:15" ht="17.25" customHeight="1" x14ac:dyDescent="0.15">
      <c r="A80" s="244"/>
      <c r="B80" s="227" t="s">
        <v>170</v>
      </c>
      <c r="C80" s="111" t="s">
        <v>160</v>
      </c>
      <c r="D80" s="78"/>
      <c r="E80" s="119" t="s">
        <v>161</v>
      </c>
      <c r="F80" s="78"/>
      <c r="G80" s="112" t="s">
        <v>162</v>
      </c>
      <c r="H80" s="112"/>
      <c r="I80" s="112"/>
      <c r="J80" s="112"/>
      <c r="K80" s="112"/>
      <c r="L80" s="112"/>
      <c r="M80" s="63"/>
      <c r="N80" s="113"/>
      <c r="O80" s="120"/>
    </row>
    <row r="81" spans="1:15" ht="17.25" customHeight="1" x14ac:dyDescent="0.15">
      <c r="A81" s="244"/>
      <c r="B81" s="228"/>
      <c r="C81" s="64"/>
      <c r="D81" s="65"/>
      <c r="E81" s="66"/>
      <c r="F81" s="67"/>
      <c r="G81" s="230"/>
      <c r="H81" s="230"/>
      <c r="I81" s="230"/>
      <c r="J81" s="230"/>
      <c r="K81" s="230"/>
      <c r="L81" s="230"/>
      <c r="M81" s="231"/>
      <c r="N81" s="113"/>
      <c r="O81" s="120"/>
    </row>
    <row r="82" spans="1:15" ht="17.25" customHeight="1" x14ac:dyDescent="0.15">
      <c r="A82" s="245"/>
      <c r="B82" s="229"/>
      <c r="C82" s="232"/>
      <c r="D82" s="233"/>
      <c r="E82" s="233"/>
      <c r="F82" s="233"/>
      <c r="G82" s="233"/>
      <c r="H82" s="233"/>
      <c r="I82" s="233"/>
      <c r="J82" s="233"/>
      <c r="K82" s="233"/>
      <c r="L82" s="233"/>
      <c r="M82" s="234"/>
      <c r="N82" s="113"/>
      <c r="O82" s="120"/>
    </row>
    <row r="83" spans="1:15" ht="17.25" customHeight="1" x14ac:dyDescent="0.15">
      <c r="A83" s="279" t="s">
        <v>183</v>
      </c>
      <c r="B83" s="280"/>
      <c r="C83" s="280"/>
      <c r="D83" s="281"/>
      <c r="E83" s="281"/>
      <c r="F83" s="282"/>
      <c r="G83" s="283"/>
      <c r="H83" s="284" t="s">
        <v>184</v>
      </c>
      <c r="I83" s="285"/>
      <c r="J83" s="285"/>
      <c r="K83" s="285"/>
      <c r="L83" s="285"/>
      <c r="M83" s="286"/>
      <c r="N83" s="113"/>
      <c r="O83" s="120"/>
    </row>
    <row r="84" spans="1:15" ht="17.25" customHeight="1" x14ac:dyDescent="0.15">
      <c r="A84" s="267" t="s">
        <v>194</v>
      </c>
      <c r="B84" s="268"/>
      <c r="C84" s="58" t="s">
        <v>195</v>
      </c>
      <c r="D84" s="108" t="s">
        <v>196</v>
      </c>
      <c r="E84" s="108" t="s">
        <v>197</v>
      </c>
      <c r="F84" s="108" t="s">
        <v>198</v>
      </c>
      <c r="G84" s="108" t="s">
        <v>199</v>
      </c>
      <c r="H84" s="273" t="s">
        <v>200</v>
      </c>
      <c r="I84" s="274"/>
      <c r="J84" s="273" t="s">
        <v>201</v>
      </c>
      <c r="K84" s="274"/>
      <c r="L84" s="273" t="s">
        <v>202</v>
      </c>
      <c r="M84" s="274"/>
      <c r="N84" s="113"/>
      <c r="O84" s="120"/>
    </row>
    <row r="85" spans="1:15" ht="17.25" customHeight="1" x14ac:dyDescent="0.15">
      <c r="A85" s="269"/>
      <c r="B85" s="270"/>
      <c r="C85" s="80"/>
      <c r="D85" s="80"/>
      <c r="E85" s="80"/>
      <c r="F85" s="80"/>
      <c r="G85" s="80"/>
      <c r="H85" s="247"/>
      <c r="I85" s="248"/>
      <c r="J85" s="247"/>
      <c r="K85" s="248"/>
      <c r="L85" s="247"/>
      <c r="M85" s="248"/>
      <c r="N85" s="113"/>
      <c r="O85" s="120"/>
    </row>
    <row r="86" spans="1:15" ht="17.25" customHeight="1" x14ac:dyDescent="0.15">
      <c r="A86" s="271"/>
      <c r="B86" s="272"/>
      <c r="C86" s="273" t="s">
        <v>203</v>
      </c>
      <c r="D86" s="275"/>
      <c r="E86" s="274"/>
      <c r="F86" s="276"/>
      <c r="G86" s="277"/>
      <c r="H86" s="277"/>
      <c r="I86" s="277"/>
      <c r="J86" s="277"/>
      <c r="K86" s="277"/>
      <c r="L86" s="277"/>
      <c r="M86" s="278"/>
      <c r="N86" s="113"/>
      <c r="O86" s="120"/>
    </row>
    <row r="87" spans="1:15" ht="17.25" customHeight="1" x14ac:dyDescent="0.15">
      <c r="A87" s="258" t="s">
        <v>74</v>
      </c>
      <c r="B87" s="259"/>
      <c r="C87" s="81" t="s">
        <v>204</v>
      </c>
      <c r="D87" s="82"/>
      <c r="E87" s="83" t="s">
        <v>205</v>
      </c>
      <c r="F87" s="84"/>
      <c r="G87" s="85" t="s">
        <v>206</v>
      </c>
      <c r="H87" s="264"/>
      <c r="I87" s="264"/>
      <c r="J87" s="265" t="s">
        <v>205</v>
      </c>
      <c r="K87" s="265"/>
      <c r="L87" s="264"/>
      <c r="M87" s="266"/>
      <c r="N87" s="113"/>
      <c r="O87" s="120"/>
    </row>
    <row r="88" spans="1:15" ht="17.25" customHeight="1" x14ac:dyDescent="0.15">
      <c r="A88" s="260"/>
      <c r="B88" s="261"/>
      <c r="C88" s="86" t="s">
        <v>207</v>
      </c>
      <c r="D88" s="82"/>
      <c r="E88" s="83" t="s">
        <v>205</v>
      </c>
      <c r="F88" s="84"/>
      <c r="G88" s="85" t="s">
        <v>206</v>
      </c>
      <c r="H88" s="264"/>
      <c r="I88" s="264"/>
      <c r="J88" s="265" t="s">
        <v>205</v>
      </c>
      <c r="K88" s="265"/>
      <c r="L88" s="264"/>
      <c r="M88" s="266"/>
      <c r="N88" s="113"/>
      <c r="O88" s="120"/>
    </row>
    <row r="89" spans="1:15" ht="17.25" customHeight="1" x14ac:dyDescent="0.15">
      <c r="A89" s="262"/>
      <c r="B89" s="263"/>
      <c r="C89" s="87" t="s">
        <v>208</v>
      </c>
      <c r="D89" s="88"/>
      <c r="E89" s="89" t="s">
        <v>205</v>
      </c>
      <c r="F89" s="84"/>
      <c r="G89" s="85" t="s">
        <v>206</v>
      </c>
      <c r="H89" s="264"/>
      <c r="I89" s="264"/>
      <c r="J89" s="265" t="s">
        <v>205</v>
      </c>
      <c r="K89" s="265"/>
      <c r="L89" s="264"/>
      <c r="M89" s="266"/>
      <c r="N89" s="113"/>
      <c r="O89" s="120"/>
    </row>
    <row r="90" spans="1:15" ht="32.25" customHeight="1" x14ac:dyDescent="0.15">
      <c r="A90" s="249" t="s">
        <v>209</v>
      </c>
      <c r="B90" s="250"/>
      <c r="C90" s="251"/>
      <c r="D90" s="252"/>
      <c r="E90" s="252"/>
      <c r="F90" s="252"/>
      <c r="G90" s="252"/>
      <c r="H90" s="252"/>
      <c r="I90" s="252"/>
      <c r="J90" s="252"/>
      <c r="K90" s="252"/>
      <c r="L90" s="252"/>
      <c r="M90" s="253"/>
      <c r="N90" s="113"/>
      <c r="O90" s="120"/>
    </row>
    <row r="91" spans="1:15" s="120" customFormat="1" ht="18" customHeight="1" x14ac:dyDescent="0.15">
      <c r="A91" s="120" t="s">
        <v>211</v>
      </c>
    </row>
    <row r="92" spans="1:15" s="120" customFormat="1" ht="18" customHeight="1" x14ac:dyDescent="0.15">
      <c r="A92" s="254" t="s">
        <v>212</v>
      </c>
      <c r="B92" s="254"/>
      <c r="C92" s="254"/>
      <c r="D92" s="254"/>
      <c r="E92" s="254"/>
      <c r="F92" s="254"/>
      <c r="G92" s="254"/>
      <c r="H92" s="254"/>
      <c r="I92" s="254"/>
      <c r="J92" s="254"/>
      <c r="K92" s="254"/>
      <c r="L92" s="254"/>
      <c r="M92" s="254"/>
      <c r="N92" s="113"/>
    </row>
    <row r="93" spans="1:15" s="120" customFormat="1" ht="26.25" customHeight="1" x14ac:dyDescent="0.15">
      <c r="A93" s="255" t="s">
        <v>213</v>
      </c>
      <c r="B93" s="256"/>
      <c r="C93" s="256"/>
      <c r="D93" s="256"/>
      <c r="E93" s="256"/>
      <c r="F93" s="256"/>
      <c r="G93" s="256"/>
      <c r="H93" s="256"/>
      <c r="I93" s="256"/>
      <c r="J93" s="256"/>
      <c r="K93" s="256"/>
      <c r="L93" s="256"/>
      <c r="M93" s="256"/>
    </row>
    <row r="94" spans="1:15" ht="15" customHeight="1" x14ac:dyDescent="0.15">
      <c r="A94" s="113" t="s">
        <v>214</v>
      </c>
      <c r="B94" s="120"/>
      <c r="C94" s="120"/>
      <c r="D94" s="120"/>
      <c r="E94" s="120"/>
      <c r="F94" s="120"/>
      <c r="G94" s="120"/>
      <c r="H94" s="120"/>
      <c r="I94" s="120"/>
      <c r="J94" s="120"/>
      <c r="K94" s="120"/>
      <c r="L94" s="120"/>
      <c r="M94" s="120"/>
      <c r="N94" s="120"/>
      <c r="O94" s="120"/>
    </row>
    <row r="95" spans="1:15" ht="15" customHeight="1" x14ac:dyDescent="0.15">
      <c r="A95" s="91" t="s">
        <v>215</v>
      </c>
    </row>
    <row r="96" spans="1:15" ht="15" customHeight="1" x14ac:dyDescent="0.15">
      <c r="A96" s="257" t="s">
        <v>75</v>
      </c>
      <c r="B96" s="92" t="s">
        <v>70</v>
      </c>
      <c r="C96" s="235"/>
      <c r="D96" s="236"/>
      <c r="E96" s="237"/>
      <c r="F96" s="238" t="s">
        <v>165</v>
      </c>
      <c r="G96" s="238"/>
      <c r="H96" s="69"/>
      <c r="I96" s="76" t="s">
        <v>167</v>
      </c>
      <c r="J96" s="69"/>
      <c r="K96" s="77" t="s">
        <v>168</v>
      </c>
      <c r="L96" s="69"/>
      <c r="M96" s="70" t="s">
        <v>169</v>
      </c>
    </row>
    <row r="97" spans="1:13" ht="15" customHeight="1" x14ac:dyDescent="0.15">
      <c r="A97" s="244"/>
      <c r="B97" s="71" t="s">
        <v>166</v>
      </c>
      <c r="C97" s="232"/>
      <c r="D97" s="233"/>
      <c r="E97" s="234"/>
      <c r="F97" s="246" t="s">
        <v>178</v>
      </c>
      <c r="G97" s="246"/>
      <c r="H97" s="109" t="s">
        <v>172</v>
      </c>
      <c r="I97" s="247"/>
      <c r="J97" s="248"/>
      <c r="K97" s="121" t="s">
        <v>173</v>
      </c>
      <c r="L97" s="247"/>
      <c r="M97" s="248"/>
    </row>
    <row r="98" spans="1:13" ht="15" customHeight="1" x14ac:dyDescent="0.15">
      <c r="A98" s="244"/>
      <c r="B98" s="227" t="s">
        <v>170</v>
      </c>
      <c r="C98" s="111" t="s">
        <v>160</v>
      </c>
      <c r="D98" s="78"/>
      <c r="E98" s="119" t="s">
        <v>161</v>
      </c>
      <c r="F98" s="78"/>
      <c r="G98" s="112" t="s">
        <v>162</v>
      </c>
      <c r="H98" s="112"/>
      <c r="I98" s="112"/>
      <c r="J98" s="112"/>
      <c r="K98" s="112"/>
      <c r="L98" s="112"/>
      <c r="M98" s="63"/>
    </row>
    <row r="99" spans="1:13" ht="15" customHeight="1" x14ac:dyDescent="0.15">
      <c r="A99" s="244"/>
      <c r="B99" s="228"/>
      <c r="C99" s="64"/>
      <c r="D99" s="65"/>
      <c r="E99" s="66"/>
      <c r="F99" s="67"/>
      <c r="G99" s="230"/>
      <c r="H99" s="230"/>
      <c r="I99" s="230"/>
      <c r="J99" s="230"/>
      <c r="K99" s="230"/>
      <c r="L99" s="230"/>
      <c r="M99" s="231"/>
    </row>
    <row r="100" spans="1:13" ht="15" customHeight="1" x14ac:dyDescent="0.15">
      <c r="A100" s="244"/>
      <c r="B100" s="229"/>
      <c r="C100" s="232"/>
      <c r="D100" s="233"/>
      <c r="E100" s="233"/>
      <c r="F100" s="233"/>
      <c r="G100" s="233"/>
      <c r="H100" s="233"/>
      <c r="I100" s="233"/>
      <c r="J100" s="233"/>
      <c r="K100" s="233"/>
      <c r="L100" s="233"/>
      <c r="M100" s="234"/>
    </row>
    <row r="101" spans="1:13" ht="15" customHeight="1" x14ac:dyDescent="0.15">
      <c r="A101" s="244"/>
      <c r="B101" s="110" t="s">
        <v>70</v>
      </c>
      <c r="C101" s="235"/>
      <c r="D101" s="236"/>
      <c r="E101" s="237"/>
      <c r="F101" s="238" t="s">
        <v>165</v>
      </c>
      <c r="G101" s="238"/>
      <c r="H101" s="69"/>
      <c r="I101" s="76" t="s">
        <v>167</v>
      </c>
      <c r="J101" s="69"/>
      <c r="K101" s="77" t="s">
        <v>168</v>
      </c>
      <c r="L101" s="69"/>
      <c r="M101" s="70" t="s">
        <v>169</v>
      </c>
    </row>
    <row r="102" spans="1:13" ht="15" customHeight="1" x14ac:dyDescent="0.15">
      <c r="A102" s="244"/>
      <c r="B102" s="71" t="s">
        <v>166</v>
      </c>
      <c r="C102" s="232"/>
      <c r="D102" s="233"/>
      <c r="E102" s="234"/>
      <c r="F102" s="246" t="s">
        <v>178</v>
      </c>
      <c r="G102" s="246"/>
      <c r="H102" s="109" t="s">
        <v>172</v>
      </c>
      <c r="I102" s="247"/>
      <c r="J102" s="248"/>
      <c r="K102" s="121" t="s">
        <v>173</v>
      </c>
      <c r="L102" s="247"/>
      <c r="M102" s="248"/>
    </row>
    <row r="103" spans="1:13" ht="15" customHeight="1" x14ac:dyDescent="0.15">
      <c r="A103" s="244"/>
      <c r="B103" s="227" t="s">
        <v>170</v>
      </c>
      <c r="C103" s="111" t="s">
        <v>160</v>
      </c>
      <c r="D103" s="78"/>
      <c r="E103" s="119" t="s">
        <v>161</v>
      </c>
      <c r="F103" s="78"/>
      <c r="G103" s="112" t="s">
        <v>162</v>
      </c>
      <c r="H103" s="112"/>
      <c r="I103" s="112"/>
      <c r="J103" s="112"/>
      <c r="K103" s="112"/>
      <c r="L103" s="112"/>
      <c r="M103" s="63"/>
    </row>
    <row r="104" spans="1:13" ht="15" customHeight="1" x14ac:dyDescent="0.15">
      <c r="A104" s="244"/>
      <c r="B104" s="228"/>
      <c r="C104" s="64"/>
      <c r="D104" s="65"/>
      <c r="E104" s="66"/>
      <c r="F104" s="67"/>
      <c r="G104" s="230"/>
      <c r="H104" s="230"/>
      <c r="I104" s="230"/>
      <c r="J104" s="230"/>
      <c r="K104" s="230"/>
      <c r="L104" s="230"/>
      <c r="M104" s="231"/>
    </row>
    <row r="105" spans="1:13" ht="15" customHeight="1" x14ac:dyDescent="0.15">
      <c r="A105" s="244"/>
      <c r="B105" s="229"/>
      <c r="C105" s="232"/>
      <c r="D105" s="233"/>
      <c r="E105" s="233"/>
      <c r="F105" s="233"/>
      <c r="G105" s="233"/>
      <c r="H105" s="233"/>
      <c r="I105" s="233"/>
      <c r="J105" s="233"/>
      <c r="K105" s="233"/>
      <c r="L105" s="233"/>
      <c r="M105" s="234"/>
    </row>
    <row r="106" spans="1:13" ht="15" customHeight="1" x14ac:dyDescent="0.15">
      <c r="A106" s="244"/>
      <c r="B106" s="110" t="s">
        <v>70</v>
      </c>
      <c r="C106" s="235"/>
      <c r="D106" s="236"/>
      <c r="E106" s="237"/>
      <c r="F106" s="238" t="s">
        <v>165</v>
      </c>
      <c r="G106" s="238"/>
      <c r="H106" s="69"/>
      <c r="I106" s="76" t="s">
        <v>167</v>
      </c>
      <c r="J106" s="69"/>
      <c r="K106" s="77" t="s">
        <v>168</v>
      </c>
      <c r="L106" s="69"/>
      <c r="M106" s="70" t="s">
        <v>169</v>
      </c>
    </row>
    <row r="107" spans="1:13" ht="15" customHeight="1" x14ac:dyDescent="0.15">
      <c r="A107" s="244"/>
      <c r="B107" s="71" t="s">
        <v>166</v>
      </c>
      <c r="C107" s="232"/>
      <c r="D107" s="233"/>
      <c r="E107" s="234"/>
      <c r="F107" s="246" t="s">
        <v>178</v>
      </c>
      <c r="G107" s="246"/>
      <c r="H107" s="109" t="s">
        <v>172</v>
      </c>
      <c r="I107" s="247"/>
      <c r="J107" s="248"/>
      <c r="K107" s="121" t="s">
        <v>173</v>
      </c>
      <c r="L107" s="247"/>
      <c r="M107" s="248"/>
    </row>
    <row r="108" spans="1:13" ht="15" customHeight="1" x14ac:dyDescent="0.15">
      <c r="A108" s="244"/>
      <c r="B108" s="227" t="s">
        <v>170</v>
      </c>
      <c r="C108" s="111" t="s">
        <v>160</v>
      </c>
      <c r="D108" s="78"/>
      <c r="E108" s="119" t="s">
        <v>161</v>
      </c>
      <c r="F108" s="78"/>
      <c r="G108" s="112" t="s">
        <v>162</v>
      </c>
      <c r="H108" s="112"/>
      <c r="I108" s="112"/>
      <c r="J108" s="112"/>
      <c r="K108" s="112"/>
      <c r="L108" s="112"/>
      <c r="M108" s="63"/>
    </row>
    <row r="109" spans="1:13" ht="15" customHeight="1" x14ac:dyDescent="0.15">
      <c r="A109" s="244"/>
      <c r="B109" s="228"/>
      <c r="C109" s="64"/>
      <c r="D109" s="65"/>
      <c r="E109" s="66"/>
      <c r="F109" s="67"/>
      <c r="G109" s="230"/>
      <c r="H109" s="230"/>
      <c r="I109" s="230"/>
      <c r="J109" s="230"/>
      <c r="K109" s="230"/>
      <c r="L109" s="230"/>
      <c r="M109" s="231"/>
    </row>
    <row r="110" spans="1:13" ht="15" customHeight="1" x14ac:dyDescent="0.15">
      <c r="A110" s="244"/>
      <c r="B110" s="229"/>
      <c r="C110" s="232"/>
      <c r="D110" s="233"/>
      <c r="E110" s="233"/>
      <c r="F110" s="233"/>
      <c r="G110" s="233"/>
      <c r="H110" s="233"/>
      <c r="I110" s="233"/>
      <c r="J110" s="233"/>
      <c r="K110" s="233"/>
      <c r="L110" s="233"/>
      <c r="M110" s="234"/>
    </row>
    <row r="111" spans="1:13" ht="15" customHeight="1" x14ac:dyDescent="0.15">
      <c r="A111" s="244"/>
      <c r="B111" s="110" t="s">
        <v>70</v>
      </c>
      <c r="C111" s="235"/>
      <c r="D111" s="236"/>
      <c r="E111" s="237"/>
      <c r="F111" s="238" t="s">
        <v>165</v>
      </c>
      <c r="G111" s="238"/>
      <c r="H111" s="69"/>
      <c r="I111" s="76" t="s">
        <v>167</v>
      </c>
      <c r="J111" s="69"/>
      <c r="K111" s="77" t="s">
        <v>168</v>
      </c>
      <c r="L111" s="69"/>
      <c r="M111" s="70" t="s">
        <v>169</v>
      </c>
    </row>
    <row r="112" spans="1:13" ht="15" customHeight="1" x14ac:dyDescent="0.15">
      <c r="A112" s="244"/>
      <c r="B112" s="71" t="s">
        <v>166</v>
      </c>
      <c r="C112" s="232"/>
      <c r="D112" s="233"/>
      <c r="E112" s="234"/>
      <c r="F112" s="246" t="s">
        <v>178</v>
      </c>
      <c r="G112" s="246"/>
      <c r="H112" s="109" t="s">
        <v>172</v>
      </c>
      <c r="I112" s="247"/>
      <c r="J112" s="248"/>
      <c r="K112" s="121" t="s">
        <v>173</v>
      </c>
      <c r="L112" s="247"/>
      <c r="M112" s="248"/>
    </row>
    <row r="113" spans="1:13" ht="15" customHeight="1" x14ac:dyDescent="0.15">
      <c r="A113" s="244"/>
      <c r="B113" s="227" t="s">
        <v>170</v>
      </c>
      <c r="C113" s="111" t="s">
        <v>160</v>
      </c>
      <c r="D113" s="78"/>
      <c r="E113" s="119" t="s">
        <v>161</v>
      </c>
      <c r="F113" s="78"/>
      <c r="G113" s="112" t="s">
        <v>162</v>
      </c>
      <c r="H113" s="112"/>
      <c r="I113" s="112"/>
      <c r="J113" s="112"/>
      <c r="K113" s="112"/>
      <c r="L113" s="112"/>
      <c r="M113" s="63"/>
    </row>
    <row r="114" spans="1:13" ht="15" customHeight="1" x14ac:dyDescent="0.15">
      <c r="A114" s="244"/>
      <c r="B114" s="228"/>
      <c r="C114" s="64"/>
      <c r="D114" s="65"/>
      <c r="E114" s="66"/>
      <c r="F114" s="67"/>
      <c r="G114" s="230"/>
      <c r="H114" s="230"/>
      <c r="I114" s="230"/>
      <c r="J114" s="230"/>
      <c r="K114" s="230"/>
      <c r="L114" s="230"/>
      <c r="M114" s="231"/>
    </row>
    <row r="115" spans="1:13" ht="15" customHeight="1" x14ac:dyDescent="0.15">
      <c r="A115" s="245"/>
      <c r="B115" s="229"/>
      <c r="C115" s="232"/>
      <c r="D115" s="233"/>
      <c r="E115" s="233"/>
      <c r="F115" s="233"/>
      <c r="G115" s="233"/>
      <c r="H115" s="233"/>
      <c r="I115" s="233"/>
      <c r="J115" s="233"/>
      <c r="K115" s="233"/>
      <c r="L115" s="233"/>
      <c r="M115" s="234"/>
    </row>
    <row r="116" spans="1:13" ht="15" customHeight="1" x14ac:dyDescent="0.15">
      <c r="A116" s="244" t="s">
        <v>179</v>
      </c>
      <c r="B116" s="110" t="s">
        <v>70</v>
      </c>
      <c r="C116" s="235"/>
      <c r="D116" s="236"/>
      <c r="E116" s="237"/>
      <c r="F116" s="238" t="s">
        <v>165</v>
      </c>
      <c r="G116" s="238"/>
      <c r="H116" s="69"/>
      <c r="I116" s="76" t="s">
        <v>167</v>
      </c>
      <c r="J116" s="69"/>
      <c r="K116" s="77" t="s">
        <v>168</v>
      </c>
      <c r="L116" s="69"/>
      <c r="M116" s="70" t="s">
        <v>169</v>
      </c>
    </row>
    <row r="117" spans="1:13" ht="15" customHeight="1" x14ac:dyDescent="0.15">
      <c r="A117" s="244"/>
      <c r="B117" s="71" t="s">
        <v>166</v>
      </c>
      <c r="C117" s="232"/>
      <c r="D117" s="233"/>
      <c r="E117" s="234"/>
      <c r="F117" s="239" t="s">
        <v>180</v>
      </c>
      <c r="G117" s="240"/>
      <c r="H117" s="241" t="s">
        <v>181</v>
      </c>
      <c r="I117" s="242"/>
      <c r="J117" s="59"/>
      <c r="K117" s="239" t="s">
        <v>182</v>
      </c>
      <c r="L117" s="243"/>
      <c r="M117" s="59"/>
    </row>
    <row r="118" spans="1:13" ht="15" customHeight="1" x14ac:dyDescent="0.15">
      <c r="A118" s="244"/>
      <c r="B118" s="227" t="s">
        <v>170</v>
      </c>
      <c r="C118" s="111" t="s">
        <v>160</v>
      </c>
      <c r="D118" s="78"/>
      <c r="E118" s="119" t="s">
        <v>161</v>
      </c>
      <c r="F118" s="78"/>
      <c r="G118" s="112" t="s">
        <v>162</v>
      </c>
      <c r="H118" s="112"/>
      <c r="I118" s="112"/>
      <c r="J118" s="112"/>
      <c r="K118" s="112"/>
      <c r="L118" s="112"/>
      <c r="M118" s="63"/>
    </row>
    <row r="119" spans="1:13" ht="15" customHeight="1" x14ac:dyDescent="0.15">
      <c r="A119" s="244"/>
      <c r="B119" s="228"/>
      <c r="C119" s="64"/>
      <c r="D119" s="65"/>
      <c r="E119" s="66"/>
      <c r="F119" s="67"/>
      <c r="G119" s="230"/>
      <c r="H119" s="230"/>
      <c r="I119" s="230"/>
      <c r="J119" s="230"/>
      <c r="K119" s="230"/>
      <c r="L119" s="230"/>
      <c r="M119" s="231"/>
    </row>
    <row r="120" spans="1:13" ht="15" customHeight="1" x14ac:dyDescent="0.15">
      <c r="A120" s="244"/>
      <c r="B120" s="229"/>
      <c r="C120" s="232"/>
      <c r="D120" s="233"/>
      <c r="E120" s="233"/>
      <c r="F120" s="233"/>
      <c r="G120" s="233"/>
      <c r="H120" s="233"/>
      <c r="I120" s="233"/>
      <c r="J120" s="233"/>
      <c r="K120" s="233"/>
      <c r="L120" s="233"/>
      <c r="M120" s="234"/>
    </row>
    <row r="121" spans="1:13" ht="15" customHeight="1" x14ac:dyDescent="0.15">
      <c r="A121" s="244"/>
      <c r="B121" s="110" t="s">
        <v>70</v>
      </c>
      <c r="C121" s="235"/>
      <c r="D121" s="236"/>
      <c r="E121" s="237"/>
      <c r="F121" s="238" t="s">
        <v>165</v>
      </c>
      <c r="G121" s="238"/>
      <c r="H121" s="69"/>
      <c r="I121" s="76" t="s">
        <v>167</v>
      </c>
      <c r="J121" s="69"/>
      <c r="K121" s="77" t="s">
        <v>168</v>
      </c>
      <c r="L121" s="69"/>
      <c r="M121" s="70" t="s">
        <v>169</v>
      </c>
    </row>
    <row r="122" spans="1:13" ht="15" customHeight="1" x14ac:dyDescent="0.15">
      <c r="A122" s="244"/>
      <c r="B122" s="71" t="s">
        <v>166</v>
      </c>
      <c r="C122" s="232"/>
      <c r="D122" s="233"/>
      <c r="E122" s="234"/>
      <c r="F122" s="239" t="s">
        <v>180</v>
      </c>
      <c r="G122" s="240"/>
      <c r="H122" s="241" t="s">
        <v>181</v>
      </c>
      <c r="I122" s="242"/>
      <c r="J122" s="59"/>
      <c r="K122" s="239" t="s">
        <v>182</v>
      </c>
      <c r="L122" s="243"/>
      <c r="M122" s="59"/>
    </row>
    <row r="123" spans="1:13" ht="15" customHeight="1" x14ac:dyDescent="0.15">
      <c r="A123" s="244"/>
      <c r="B123" s="227" t="s">
        <v>170</v>
      </c>
      <c r="C123" s="111" t="s">
        <v>160</v>
      </c>
      <c r="D123" s="78"/>
      <c r="E123" s="119" t="s">
        <v>161</v>
      </c>
      <c r="F123" s="78"/>
      <c r="G123" s="112" t="s">
        <v>162</v>
      </c>
      <c r="H123" s="112"/>
      <c r="I123" s="112"/>
      <c r="J123" s="112"/>
      <c r="K123" s="112"/>
      <c r="L123" s="112"/>
      <c r="M123" s="63"/>
    </row>
    <row r="124" spans="1:13" ht="15" customHeight="1" x14ac:dyDescent="0.15">
      <c r="A124" s="244"/>
      <c r="B124" s="228"/>
      <c r="C124" s="64"/>
      <c r="D124" s="65"/>
      <c r="E124" s="66"/>
      <c r="F124" s="67"/>
      <c r="G124" s="230"/>
      <c r="H124" s="230"/>
      <c r="I124" s="230"/>
      <c r="J124" s="230"/>
      <c r="K124" s="230"/>
      <c r="L124" s="230"/>
      <c r="M124" s="231"/>
    </row>
    <row r="125" spans="1:13" ht="15" customHeight="1" x14ac:dyDescent="0.15">
      <c r="A125" s="245"/>
      <c r="B125" s="229"/>
      <c r="C125" s="232"/>
      <c r="D125" s="233"/>
      <c r="E125" s="233"/>
      <c r="F125" s="233"/>
      <c r="G125" s="233"/>
      <c r="H125" s="233"/>
      <c r="I125" s="233"/>
      <c r="J125" s="233"/>
      <c r="K125" s="233"/>
      <c r="L125" s="233"/>
      <c r="M125" s="234"/>
    </row>
    <row r="126" spans="1:13" ht="5.0999999999999996" customHeight="1" x14ac:dyDescent="0.15"/>
  </sheetData>
  <mergeCells count="228">
    <mergeCell ref="A3:D3"/>
    <mergeCell ref="E3:F3"/>
    <mergeCell ref="H3:K3"/>
    <mergeCell ref="L3:M3"/>
    <mergeCell ref="A4:A10"/>
    <mergeCell ref="C4:M4"/>
    <mergeCell ref="C5:M5"/>
    <mergeCell ref="B6:B8"/>
    <mergeCell ref="G7:M7"/>
    <mergeCell ref="C8:M8"/>
    <mergeCell ref="C9:M9"/>
    <mergeCell ref="C10:M10"/>
    <mergeCell ref="A11:A19"/>
    <mergeCell ref="C11:E11"/>
    <mergeCell ref="F11:F12"/>
    <mergeCell ref="G11:G12"/>
    <mergeCell ref="I11:I12"/>
    <mergeCell ref="K11:K12"/>
    <mergeCell ref="C12:E12"/>
    <mergeCell ref="B13:B15"/>
    <mergeCell ref="G14:M14"/>
    <mergeCell ref="C15:M15"/>
    <mergeCell ref="B16:G16"/>
    <mergeCell ref="I16:J16"/>
    <mergeCell ref="L16:M16"/>
    <mergeCell ref="B17:C19"/>
    <mergeCell ref="D17:E17"/>
    <mergeCell ref="F17:M17"/>
    <mergeCell ref="D18:E19"/>
    <mergeCell ref="L21:M21"/>
    <mergeCell ref="B22:B24"/>
    <mergeCell ref="G23:M23"/>
    <mergeCell ref="C24:M24"/>
    <mergeCell ref="C25:E25"/>
    <mergeCell ref="F25:G25"/>
    <mergeCell ref="A20:A29"/>
    <mergeCell ref="C20:E20"/>
    <mergeCell ref="F20:G20"/>
    <mergeCell ref="C21:E21"/>
    <mergeCell ref="F21:G21"/>
    <mergeCell ref="I21:J21"/>
    <mergeCell ref="C26:E26"/>
    <mergeCell ref="F26:G26"/>
    <mergeCell ref="I26:J26"/>
    <mergeCell ref="L26:M26"/>
    <mergeCell ref="B27:B29"/>
    <mergeCell ref="G28:M28"/>
    <mergeCell ref="C29:M29"/>
    <mergeCell ref="A30:A34"/>
    <mergeCell ref="C30:E30"/>
    <mergeCell ref="F30:G30"/>
    <mergeCell ref="C31:E31"/>
    <mergeCell ref="F31:G31"/>
    <mergeCell ref="H31:I31"/>
    <mergeCell ref="A36:M36"/>
    <mergeCell ref="A37:B38"/>
    <mergeCell ref="C37:D37"/>
    <mergeCell ref="E37:F37"/>
    <mergeCell ref="A39:B39"/>
    <mergeCell ref="A40:B40"/>
    <mergeCell ref="K31:L31"/>
    <mergeCell ref="B32:B34"/>
    <mergeCell ref="G33:M33"/>
    <mergeCell ref="C34:M34"/>
    <mergeCell ref="A35:G35"/>
    <mergeCell ref="H35:M35"/>
    <mergeCell ref="C41:D41"/>
    <mergeCell ref="E41:F41"/>
    <mergeCell ref="C42:D42"/>
    <mergeCell ref="E42:F42"/>
    <mergeCell ref="A43:M43"/>
    <mergeCell ref="A44:B46"/>
    <mergeCell ref="H44:I44"/>
    <mergeCell ref="J44:K44"/>
    <mergeCell ref="L44:M44"/>
    <mergeCell ref="H45:I45"/>
    <mergeCell ref="L48:M48"/>
    <mergeCell ref="H49:I49"/>
    <mergeCell ref="J49:K49"/>
    <mergeCell ref="L49:M49"/>
    <mergeCell ref="A50:B50"/>
    <mergeCell ref="C50:M50"/>
    <mergeCell ref="J45:K45"/>
    <mergeCell ref="L45:M45"/>
    <mergeCell ref="C46:E46"/>
    <mergeCell ref="F46:M46"/>
    <mergeCell ref="A47:B49"/>
    <mergeCell ref="H47:I47"/>
    <mergeCell ref="J47:K47"/>
    <mergeCell ref="L47:M47"/>
    <mergeCell ref="H48:I48"/>
    <mergeCell ref="J48:K48"/>
    <mergeCell ref="A51:M51"/>
    <mergeCell ref="A52:A58"/>
    <mergeCell ref="C52:M52"/>
    <mergeCell ref="C53:M53"/>
    <mergeCell ref="B54:B56"/>
    <mergeCell ref="G55:M55"/>
    <mergeCell ref="C56:M56"/>
    <mergeCell ref="C57:M57"/>
    <mergeCell ref="C58:M58"/>
    <mergeCell ref="B64:G64"/>
    <mergeCell ref="I64:J64"/>
    <mergeCell ref="L64:M64"/>
    <mergeCell ref="B65:C67"/>
    <mergeCell ref="D65:E65"/>
    <mergeCell ref="F65:M65"/>
    <mergeCell ref="D66:E67"/>
    <mergeCell ref="A59:A67"/>
    <mergeCell ref="C59:E59"/>
    <mergeCell ref="F59:F60"/>
    <mergeCell ref="G59:G60"/>
    <mergeCell ref="I59:I60"/>
    <mergeCell ref="K59:K60"/>
    <mergeCell ref="C60:E60"/>
    <mergeCell ref="B61:B63"/>
    <mergeCell ref="G62:M62"/>
    <mergeCell ref="C63:M63"/>
    <mergeCell ref="L69:M69"/>
    <mergeCell ref="B70:B72"/>
    <mergeCell ref="G71:M71"/>
    <mergeCell ref="C72:M72"/>
    <mergeCell ref="C73:E73"/>
    <mergeCell ref="F73:G73"/>
    <mergeCell ref="A68:A77"/>
    <mergeCell ref="C68:E68"/>
    <mergeCell ref="F68:G68"/>
    <mergeCell ref="C69:E69"/>
    <mergeCell ref="F69:G69"/>
    <mergeCell ref="I69:J69"/>
    <mergeCell ref="C74:E74"/>
    <mergeCell ref="F74:G74"/>
    <mergeCell ref="I74:J74"/>
    <mergeCell ref="K79:L79"/>
    <mergeCell ref="B80:B82"/>
    <mergeCell ref="G81:M81"/>
    <mergeCell ref="C82:M82"/>
    <mergeCell ref="A83:G83"/>
    <mergeCell ref="H83:M83"/>
    <mergeCell ref="L74:M74"/>
    <mergeCell ref="B75:B77"/>
    <mergeCell ref="G76:M76"/>
    <mergeCell ref="C77:M77"/>
    <mergeCell ref="A78:A82"/>
    <mergeCell ref="C78:E78"/>
    <mergeCell ref="F78:G78"/>
    <mergeCell ref="C79:E79"/>
    <mergeCell ref="F79:G79"/>
    <mergeCell ref="H79:I79"/>
    <mergeCell ref="A84:B86"/>
    <mergeCell ref="H84:I84"/>
    <mergeCell ref="J84:K84"/>
    <mergeCell ref="L84:M84"/>
    <mergeCell ref="H85:I85"/>
    <mergeCell ref="J85:K85"/>
    <mergeCell ref="L85:M85"/>
    <mergeCell ref="C86:E86"/>
    <mergeCell ref="F86:M86"/>
    <mergeCell ref="A87:B89"/>
    <mergeCell ref="H87:I87"/>
    <mergeCell ref="J87:K87"/>
    <mergeCell ref="L87:M87"/>
    <mergeCell ref="H88:I88"/>
    <mergeCell ref="J88:K88"/>
    <mergeCell ref="L88:M88"/>
    <mergeCell ref="H89:I89"/>
    <mergeCell ref="J89:K89"/>
    <mergeCell ref="L89:M89"/>
    <mergeCell ref="A90:B90"/>
    <mergeCell ref="C90:M90"/>
    <mergeCell ref="A92:M92"/>
    <mergeCell ref="A93:M93"/>
    <mergeCell ref="A96:A115"/>
    <mergeCell ref="C96:E96"/>
    <mergeCell ref="F96:G96"/>
    <mergeCell ref="C97:E97"/>
    <mergeCell ref="F97:G97"/>
    <mergeCell ref="I97:J97"/>
    <mergeCell ref="B103:B105"/>
    <mergeCell ref="G104:M104"/>
    <mergeCell ref="C105:M105"/>
    <mergeCell ref="L97:M97"/>
    <mergeCell ref="B98:B100"/>
    <mergeCell ref="G99:M99"/>
    <mergeCell ref="C100:M100"/>
    <mergeCell ref="C101:E101"/>
    <mergeCell ref="F101:G101"/>
    <mergeCell ref="C106:E106"/>
    <mergeCell ref="F106:G106"/>
    <mergeCell ref="C107:E107"/>
    <mergeCell ref="F107:G107"/>
    <mergeCell ref="I107:J107"/>
    <mergeCell ref="L107:M107"/>
    <mergeCell ref="C102:E102"/>
    <mergeCell ref="F102:G102"/>
    <mergeCell ref="I102:J102"/>
    <mergeCell ref="L102:M102"/>
    <mergeCell ref="B108:B110"/>
    <mergeCell ref="G109:M109"/>
    <mergeCell ref="C110:M110"/>
    <mergeCell ref="C111:E111"/>
    <mergeCell ref="F111:G111"/>
    <mergeCell ref="C112:E112"/>
    <mergeCell ref="F112:G112"/>
    <mergeCell ref="I112:J112"/>
    <mergeCell ref="L112:M112"/>
    <mergeCell ref="B113:B115"/>
    <mergeCell ref="G114:M114"/>
    <mergeCell ref="C115:M115"/>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4"/>
  <dataValidations count="6">
    <dataValidation type="list" allowBlank="1" showInputMessage="1" showErrorMessage="1" sqref="D114 D7 D14 D28 D99 D104 D109 D119 D23 D33 D124 D55 D62 D76 D71 D81">
      <formula1>"都,道,府,県"</formula1>
    </dataValidation>
    <dataValidation type="list" allowBlank="1" showInputMessage="1" showErrorMessage="1" sqref="F114 F7 F14 F28 F99 F104 F109 F119 F23 F33 F124 F55 F62 F76 F71 F81">
      <formula1>"市,郡,区"</formula1>
    </dataValidation>
    <dataValidation imeMode="fullKatakana" allowBlank="1" showInputMessage="1" showErrorMessage="1" sqref="C4:M4 C11:E11 C25:E25 C96:E96 C101:E101 C106:E106 C111:E111 C116:E116 C20:E20 C30:E30 C121:E121 C52:M52 C59:E59 C73:E73 C68:E68 C78:E78"/>
    <dataValidation imeMode="disabled" allowBlank="1" showInputMessage="1" showErrorMessage="1" sqref="D6 F6 D13 F13 D54 F54 D61 F61"/>
    <dataValidation type="whole" imeMode="disabled" operator="greaterThanOrEqual" allowBlank="1" showInputMessage="1" showErrorMessage="1" sqref="G11:G12 I11:I12 K11:K12 I25 I30 K30 K25 I96 K96 K20 I101 K101 I20 K106 I106 K116 K111 I111 I116 I121 K121 G59:G60 I59:I60 K59:K60 I73 I78 K78 K73 K68 I68">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8" max="12" man="1"/>
    <brk id="93"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76"/>
  <sheetViews>
    <sheetView showGridLines="0" view="pageBreakPreview" zoomScaleNormal="100" zoomScaleSheetLayoutView="100" workbookViewId="0">
      <selection activeCell="M3" sqref="M3"/>
    </sheetView>
  </sheetViews>
  <sheetFormatPr defaultColWidth="8.25" defaultRowHeight="21" customHeight="1" x14ac:dyDescent="0.15"/>
  <cols>
    <col min="1" max="1" width="2.625" style="45" customWidth="1"/>
    <col min="2" max="2" width="12.125" style="40" customWidth="1"/>
    <col min="3" max="3" width="6.625" style="45" customWidth="1"/>
    <col min="4" max="5" width="7.625" style="45" customWidth="1"/>
    <col min="6" max="36" width="2.625" style="45" customWidth="1"/>
    <col min="37" max="37" width="6.625" style="45" customWidth="1"/>
    <col min="38" max="39" width="7.625" style="45" customWidth="1"/>
    <col min="40" max="40" width="5.625" style="45" customWidth="1"/>
    <col min="41" max="16384" width="8.25" style="45"/>
  </cols>
  <sheetData>
    <row r="1" spans="1:40" ht="20.100000000000001" customHeight="1" x14ac:dyDescent="0.15">
      <c r="A1" s="39" t="s">
        <v>83</v>
      </c>
      <c r="C1" s="41"/>
      <c r="D1" s="41"/>
      <c r="E1" s="41"/>
      <c r="F1" s="41"/>
      <c r="G1" s="41"/>
      <c r="H1" s="41"/>
      <c r="I1" s="41"/>
      <c r="J1" s="41"/>
      <c r="K1" s="41"/>
      <c r="L1" s="41"/>
      <c r="M1" s="41"/>
      <c r="N1" s="41"/>
      <c r="O1" s="41"/>
      <c r="P1" s="41"/>
      <c r="Q1" s="41"/>
      <c r="R1" s="41"/>
      <c r="S1" s="41"/>
      <c r="T1" s="41"/>
      <c r="U1" s="41"/>
      <c r="V1" s="41"/>
      <c r="W1" s="41"/>
      <c r="X1" s="42"/>
      <c r="Y1" s="42"/>
      <c r="Z1" s="43"/>
      <c r="AA1" s="43"/>
      <c r="AB1" s="43"/>
      <c r="AC1" s="43"/>
      <c r="AD1" s="132"/>
      <c r="AE1" s="132"/>
      <c r="AF1" s="132"/>
      <c r="AG1" s="132"/>
      <c r="AH1" s="132"/>
      <c r="AI1" s="44" t="s">
        <v>84</v>
      </c>
      <c r="AJ1" s="44"/>
      <c r="AK1" s="358" t="s">
        <v>85</v>
      </c>
      <c r="AL1" s="358"/>
      <c r="AM1" s="358"/>
      <c r="AN1" s="358"/>
    </row>
    <row r="2" spans="1:40" ht="18" customHeight="1" x14ac:dyDescent="0.15">
      <c r="A2" s="43"/>
      <c r="B2" s="46"/>
      <c r="C2" s="46"/>
      <c r="D2" s="46"/>
      <c r="E2" s="46"/>
      <c r="F2" s="46"/>
      <c r="G2" s="46"/>
      <c r="H2" s="46"/>
      <c r="I2" s="46"/>
      <c r="J2" s="46"/>
      <c r="K2" s="46"/>
      <c r="L2" s="46"/>
      <c r="M2" s="359">
        <v>2024</v>
      </c>
      <c r="N2" s="359"/>
      <c r="O2" s="359"/>
      <c r="P2" s="359"/>
      <c r="Q2" s="360" t="s">
        <v>86</v>
      </c>
      <c r="R2" s="360"/>
      <c r="S2" s="359">
        <v>4</v>
      </c>
      <c r="T2" s="359"/>
      <c r="U2" s="360" t="s">
        <v>87</v>
      </c>
      <c r="V2" s="360"/>
      <c r="W2" s="46"/>
      <c r="X2" s="46"/>
      <c r="Y2" s="46"/>
      <c r="Z2" s="43"/>
      <c r="AA2" s="43"/>
      <c r="AC2" s="44"/>
      <c r="AD2" s="46"/>
      <c r="AE2" s="46"/>
      <c r="AF2" s="46"/>
      <c r="AG2" s="46"/>
      <c r="AH2" s="46"/>
      <c r="AI2" s="44" t="s">
        <v>88</v>
      </c>
      <c r="AJ2" s="44"/>
      <c r="AK2" s="361"/>
      <c r="AL2" s="361"/>
      <c r="AM2" s="361"/>
      <c r="AN2" s="361"/>
    </row>
    <row r="3" spans="1:40" ht="18" customHeight="1" x14ac:dyDescent="0.15">
      <c r="A3" s="133"/>
      <c r="B3" s="133"/>
      <c r="C3" s="133"/>
      <c r="D3" s="133"/>
      <c r="E3" s="133"/>
      <c r="F3" s="133"/>
      <c r="G3" s="133"/>
      <c r="H3" s="133"/>
      <c r="I3" s="133"/>
      <c r="J3" s="133"/>
      <c r="K3" s="133"/>
      <c r="L3" s="133"/>
      <c r="M3" s="133"/>
      <c r="N3" s="133"/>
      <c r="O3" s="133"/>
      <c r="P3" s="133"/>
      <c r="Q3" s="133"/>
      <c r="R3" s="133"/>
      <c r="S3" s="133"/>
      <c r="T3" s="133"/>
      <c r="U3" s="133"/>
      <c r="V3" s="133"/>
      <c r="W3" s="133"/>
      <c r="Y3" s="134"/>
      <c r="Z3" s="134"/>
      <c r="AA3" s="134"/>
      <c r="AB3" s="43"/>
      <c r="AC3" s="134"/>
      <c r="AD3" s="134"/>
      <c r="AE3" s="134"/>
      <c r="AF3" s="134"/>
      <c r="AG3" s="134"/>
      <c r="AH3" s="134"/>
      <c r="AI3" s="135" t="s">
        <v>89</v>
      </c>
      <c r="AJ3" s="44"/>
      <c r="AK3" s="349"/>
      <c r="AL3" s="349"/>
      <c r="AM3" s="349"/>
      <c r="AN3" s="349"/>
    </row>
    <row r="4" spans="1:40" ht="18" customHeight="1" x14ac:dyDescent="0.15">
      <c r="A4" s="133"/>
      <c r="B4" s="133"/>
      <c r="C4" s="133"/>
      <c r="D4" s="133"/>
      <c r="E4" s="133"/>
      <c r="F4" s="133"/>
      <c r="G4" s="133"/>
      <c r="H4" s="133"/>
      <c r="I4" s="133"/>
      <c r="J4" s="133"/>
      <c r="K4" s="133"/>
      <c r="L4" s="133"/>
      <c r="M4" s="133"/>
      <c r="N4" s="133"/>
      <c r="O4" s="133"/>
      <c r="P4" s="133"/>
      <c r="Q4" s="133"/>
      <c r="R4" s="133"/>
      <c r="S4" s="133"/>
      <c r="T4" s="133"/>
      <c r="U4" s="133"/>
      <c r="V4" s="133"/>
      <c r="W4" s="133"/>
      <c r="Y4" s="134"/>
      <c r="Z4" s="134"/>
      <c r="AA4" s="134"/>
      <c r="AB4" s="43"/>
      <c r="AC4" s="134"/>
      <c r="AD4" s="134"/>
      <c r="AE4" s="134"/>
      <c r="AF4" s="134"/>
      <c r="AG4" s="134"/>
      <c r="AH4" s="134"/>
      <c r="AI4" s="135" t="s">
        <v>90</v>
      </c>
      <c r="AJ4" s="44"/>
      <c r="AK4" s="349"/>
      <c r="AL4" s="349"/>
      <c r="AM4" s="349"/>
      <c r="AN4" s="349"/>
    </row>
    <row r="5" spans="1:40" ht="18" customHeight="1" x14ac:dyDescent="0.15">
      <c r="A5" s="133"/>
      <c r="B5" s="133"/>
      <c r="C5" s="133"/>
      <c r="D5" s="133"/>
      <c r="E5" s="133"/>
      <c r="F5" s="133"/>
      <c r="G5" s="133"/>
      <c r="H5" s="133"/>
      <c r="I5" s="133"/>
      <c r="J5" s="133"/>
      <c r="K5" s="133"/>
      <c r="L5" s="133"/>
      <c r="M5" s="133"/>
      <c r="N5" s="133"/>
      <c r="O5" s="133"/>
      <c r="P5" s="133"/>
      <c r="Q5" s="133"/>
      <c r="R5" s="133"/>
      <c r="S5" s="133"/>
      <c r="U5" s="133"/>
      <c r="V5" s="133"/>
      <c r="W5" s="133"/>
      <c r="Y5" s="134"/>
      <c r="Z5" s="134"/>
      <c r="AA5" s="134"/>
      <c r="AB5" s="43"/>
      <c r="AC5" s="134"/>
      <c r="AD5" s="134"/>
      <c r="AE5" s="134"/>
      <c r="AF5" s="134"/>
      <c r="AG5" s="135" t="s">
        <v>91</v>
      </c>
      <c r="AH5" s="350"/>
      <c r="AI5" s="350"/>
      <c r="AJ5" s="350"/>
      <c r="AK5" s="134" t="s">
        <v>92</v>
      </c>
      <c r="AL5" s="136"/>
      <c r="AM5" s="134" t="s">
        <v>93</v>
      </c>
      <c r="AN5" s="43"/>
    </row>
    <row r="6" spans="1:40" ht="9.9499999999999993" customHeight="1" x14ac:dyDescent="0.15">
      <c r="A6" s="43"/>
      <c r="B6" s="93"/>
      <c r="C6" s="93"/>
      <c r="D6" s="93"/>
      <c r="E6" s="93"/>
      <c r="F6" s="93"/>
      <c r="G6" s="93"/>
      <c r="H6" s="93"/>
      <c r="I6" s="93"/>
      <c r="J6" s="93"/>
      <c r="K6" s="93"/>
      <c r="L6" s="93"/>
      <c r="M6" s="93"/>
      <c r="N6" s="93"/>
      <c r="O6" s="93"/>
      <c r="P6" s="93"/>
      <c r="Q6" s="93"/>
      <c r="R6" s="93"/>
      <c r="S6" s="93"/>
      <c r="T6" s="93"/>
      <c r="U6" s="93"/>
      <c r="V6" s="93"/>
      <c r="W6" s="93"/>
      <c r="X6" s="46"/>
      <c r="Y6" s="46"/>
      <c r="Z6" s="46"/>
      <c r="AA6" s="46"/>
      <c r="AB6" s="46"/>
      <c r="AC6" s="46"/>
      <c r="AD6" s="46"/>
      <c r="AE6" s="46"/>
      <c r="AF6" s="46"/>
      <c r="AG6" s="46"/>
      <c r="AH6" s="46"/>
      <c r="AI6" s="46"/>
      <c r="AJ6" s="46"/>
      <c r="AK6" s="46"/>
      <c r="AL6" s="46"/>
      <c r="AM6" s="43"/>
      <c r="AN6" s="43"/>
    </row>
    <row r="7" spans="1:40" ht="15" customHeight="1" x14ac:dyDescent="0.15">
      <c r="A7" s="344" t="s">
        <v>94</v>
      </c>
      <c r="B7" s="351" t="s">
        <v>95</v>
      </c>
      <c r="C7" s="353" t="s">
        <v>96</v>
      </c>
      <c r="D7" s="330" t="s">
        <v>97</v>
      </c>
      <c r="E7" s="342" t="s">
        <v>98</v>
      </c>
      <c r="F7" s="356" t="s">
        <v>99</v>
      </c>
      <c r="G7" s="356"/>
      <c r="H7" s="356"/>
      <c r="I7" s="356"/>
      <c r="J7" s="356"/>
      <c r="K7" s="356"/>
      <c r="L7" s="356"/>
      <c r="M7" s="356"/>
      <c r="N7" s="356"/>
      <c r="O7" s="356"/>
      <c r="P7" s="356"/>
      <c r="Q7" s="356"/>
      <c r="R7" s="356"/>
      <c r="S7" s="356"/>
      <c r="T7" s="356"/>
      <c r="U7" s="356"/>
      <c r="V7" s="356"/>
      <c r="W7" s="356"/>
      <c r="X7" s="356"/>
      <c r="Y7" s="356"/>
      <c r="Z7" s="356"/>
      <c r="AA7" s="356"/>
      <c r="AB7" s="356"/>
      <c r="AC7" s="356"/>
      <c r="AD7" s="356"/>
      <c r="AE7" s="356"/>
      <c r="AF7" s="356"/>
      <c r="AG7" s="356"/>
      <c r="AH7" s="356"/>
      <c r="AI7" s="356"/>
      <c r="AJ7" s="356"/>
      <c r="AK7" s="357" t="s">
        <v>100</v>
      </c>
      <c r="AL7" s="338" t="s">
        <v>101</v>
      </c>
      <c r="AM7" s="348" t="s">
        <v>102</v>
      </c>
      <c r="AN7" s="348"/>
    </row>
    <row r="8" spans="1:40" ht="15" customHeight="1" x14ac:dyDescent="0.15">
      <c r="A8" s="344"/>
      <c r="B8" s="352"/>
      <c r="C8" s="354"/>
      <c r="D8" s="330"/>
      <c r="E8" s="342"/>
      <c r="F8" s="330" t="s">
        <v>103</v>
      </c>
      <c r="G8" s="330"/>
      <c r="H8" s="330"/>
      <c r="I8" s="330"/>
      <c r="J8" s="330"/>
      <c r="K8" s="330"/>
      <c r="L8" s="330"/>
      <c r="M8" s="330" t="s">
        <v>104</v>
      </c>
      <c r="N8" s="330"/>
      <c r="O8" s="330"/>
      <c r="P8" s="330"/>
      <c r="Q8" s="330"/>
      <c r="R8" s="330"/>
      <c r="S8" s="330"/>
      <c r="T8" s="330" t="s">
        <v>105</v>
      </c>
      <c r="U8" s="330"/>
      <c r="V8" s="330"/>
      <c r="W8" s="330"/>
      <c r="X8" s="330"/>
      <c r="Y8" s="330"/>
      <c r="Z8" s="330"/>
      <c r="AA8" s="330" t="s">
        <v>106</v>
      </c>
      <c r="AB8" s="330"/>
      <c r="AC8" s="330"/>
      <c r="AD8" s="330"/>
      <c r="AE8" s="330"/>
      <c r="AF8" s="330"/>
      <c r="AG8" s="330"/>
      <c r="AH8" s="330" t="s">
        <v>107</v>
      </c>
      <c r="AI8" s="330"/>
      <c r="AJ8" s="330"/>
      <c r="AK8" s="357"/>
      <c r="AL8" s="338"/>
      <c r="AM8" s="348"/>
      <c r="AN8" s="348"/>
    </row>
    <row r="9" spans="1:40" ht="15" customHeight="1" x14ac:dyDescent="0.15">
      <c r="A9" s="344"/>
      <c r="B9" s="346" t="s">
        <v>216</v>
      </c>
      <c r="C9" s="354"/>
      <c r="D9" s="330"/>
      <c r="E9" s="342"/>
      <c r="F9" s="94">
        <f>DATE($M$2,$S$2,1)</f>
        <v>45383</v>
      </c>
      <c r="G9" s="94">
        <f>DATE($M$2,$S$2,2)</f>
        <v>45384</v>
      </c>
      <c r="H9" s="94">
        <f>DATE($M$2,$S$2,3)</f>
        <v>45385</v>
      </c>
      <c r="I9" s="94">
        <f>DATE($M$2,$S$2,4)</f>
        <v>45386</v>
      </c>
      <c r="J9" s="94">
        <f>DATE($M$2,$S$2,5)</f>
        <v>45387</v>
      </c>
      <c r="K9" s="94">
        <f>DATE($M$2,$S$2,6)</f>
        <v>45388</v>
      </c>
      <c r="L9" s="94">
        <f>DATE($M$2,$S$2,7)</f>
        <v>45389</v>
      </c>
      <c r="M9" s="94">
        <f>DATE($M$2,$S$2,8)</f>
        <v>45390</v>
      </c>
      <c r="N9" s="94">
        <f>DATE($M$2,$S$2,9)</f>
        <v>45391</v>
      </c>
      <c r="O9" s="94">
        <f>DATE($M$2,$S$2,10)</f>
        <v>45392</v>
      </c>
      <c r="P9" s="94">
        <f>DATE($M$2,$S$2,11)</f>
        <v>45393</v>
      </c>
      <c r="Q9" s="94">
        <f>DATE($M$2,$S$2,12)</f>
        <v>45394</v>
      </c>
      <c r="R9" s="94">
        <f>DATE($M$2,$S$2,13)</f>
        <v>45395</v>
      </c>
      <c r="S9" s="94">
        <f>DATE($M$2,$S$2,14)</f>
        <v>45396</v>
      </c>
      <c r="T9" s="94">
        <f>DATE($M$2,$S$2,15)</f>
        <v>45397</v>
      </c>
      <c r="U9" s="94">
        <f>DATE($M$2,$S$2,16)</f>
        <v>45398</v>
      </c>
      <c r="V9" s="94">
        <f>DATE($M$2,$S$2,17)</f>
        <v>45399</v>
      </c>
      <c r="W9" s="94">
        <f>DATE($M$2,$S$2,18)</f>
        <v>45400</v>
      </c>
      <c r="X9" s="94">
        <f>DATE($M$2,$S$2,19)</f>
        <v>45401</v>
      </c>
      <c r="Y9" s="94">
        <f>DATE($M$2,$S$2,20)</f>
        <v>45402</v>
      </c>
      <c r="Z9" s="94">
        <f>DATE($M$2,$S$2,21)</f>
        <v>45403</v>
      </c>
      <c r="AA9" s="94">
        <f>DATE($M$2,$S$2,22)</f>
        <v>45404</v>
      </c>
      <c r="AB9" s="94">
        <f>DATE($M$2,$S$2,23)</f>
        <v>45405</v>
      </c>
      <c r="AC9" s="94">
        <f>DATE($M$2,$S$2,24)</f>
        <v>45406</v>
      </c>
      <c r="AD9" s="94">
        <f>DATE($M$2,$S$2,25)</f>
        <v>45407</v>
      </c>
      <c r="AE9" s="94">
        <f>DATE($M$2,$S$2,26)</f>
        <v>45408</v>
      </c>
      <c r="AF9" s="94">
        <f>DATE($M$2,$S$2,27)</f>
        <v>45409</v>
      </c>
      <c r="AG9" s="94">
        <f>DATE($M$2,$S$2,28)</f>
        <v>45410</v>
      </c>
      <c r="AH9" s="94">
        <f>IF(DAY(EOMONTH(F9,0))&lt;29,"",DATE($M$2,$S$2,29))</f>
        <v>45411</v>
      </c>
      <c r="AI9" s="94">
        <f>IF(DAY(EOMONTH(F9,0))&lt;30,"",DATE($M$2,$S$2,30))</f>
        <v>45412</v>
      </c>
      <c r="AJ9" s="94" t="str">
        <f>IF(DAY(EOMONTH(F9,0))&lt;31,"",DATE($M$2,$S$2,31))</f>
        <v/>
      </c>
      <c r="AK9" s="357"/>
      <c r="AL9" s="338"/>
      <c r="AM9" s="348"/>
      <c r="AN9" s="348"/>
    </row>
    <row r="10" spans="1:40" ht="15" customHeight="1" x14ac:dyDescent="0.15">
      <c r="A10" s="344"/>
      <c r="B10" s="347"/>
      <c r="C10" s="355"/>
      <c r="D10" s="330"/>
      <c r="E10" s="342"/>
      <c r="F10" s="95">
        <f>DATE($M$2,$S$2,1)</f>
        <v>45383</v>
      </c>
      <c r="G10" s="95">
        <f>DATE($M$2,$S$2,2)</f>
        <v>45384</v>
      </c>
      <c r="H10" s="95">
        <f>DATE($M$2,$S$2,3)</f>
        <v>45385</v>
      </c>
      <c r="I10" s="95">
        <f>DATE($M$2,$S$2,4)</f>
        <v>45386</v>
      </c>
      <c r="J10" s="95">
        <f>DATE($M$2,$S$2,5)</f>
        <v>45387</v>
      </c>
      <c r="K10" s="95">
        <f>DATE($M$2,$S$2,6)</f>
        <v>45388</v>
      </c>
      <c r="L10" s="95">
        <f>DATE($M$2,$S$2,7)</f>
        <v>45389</v>
      </c>
      <c r="M10" s="95">
        <f>DATE($M$2,$S$2,8)</f>
        <v>45390</v>
      </c>
      <c r="N10" s="95">
        <f>DATE($M$2,$S$2,9)</f>
        <v>45391</v>
      </c>
      <c r="O10" s="95">
        <f>DATE($M$2,$S$2,10)</f>
        <v>45392</v>
      </c>
      <c r="P10" s="95">
        <f>DATE($M$2,$S$2,11)</f>
        <v>45393</v>
      </c>
      <c r="Q10" s="95">
        <f>DATE($M$2,$S$2,12)</f>
        <v>45394</v>
      </c>
      <c r="R10" s="95">
        <f>DATE($M$2,$S$2,13)</f>
        <v>45395</v>
      </c>
      <c r="S10" s="95">
        <f>DATE($M$2,$S$2,14)</f>
        <v>45396</v>
      </c>
      <c r="T10" s="95">
        <f>DATE($M$2,$S$2,15)</f>
        <v>45397</v>
      </c>
      <c r="U10" s="95">
        <f>DATE($M$2,$S$2,16)</f>
        <v>45398</v>
      </c>
      <c r="V10" s="95">
        <f>DATE($M$2,$S$2,17)</f>
        <v>45399</v>
      </c>
      <c r="W10" s="95">
        <f>DATE($M$2,$S$2,18)</f>
        <v>45400</v>
      </c>
      <c r="X10" s="95">
        <f>DATE($M$2,$S$2,19)</f>
        <v>45401</v>
      </c>
      <c r="Y10" s="95">
        <f>DATE($M$2,$S$2,20)</f>
        <v>45402</v>
      </c>
      <c r="Z10" s="95">
        <f>DATE($M$2,$S$2,21)</f>
        <v>45403</v>
      </c>
      <c r="AA10" s="95">
        <f>DATE($M$2,$S$2,22)</f>
        <v>45404</v>
      </c>
      <c r="AB10" s="95">
        <f>DATE($M$2,$S$2,23)</f>
        <v>45405</v>
      </c>
      <c r="AC10" s="95">
        <f>DATE($M$2,$S$2,24)</f>
        <v>45406</v>
      </c>
      <c r="AD10" s="95">
        <f>DATE($M$2,$S$2,25)</f>
        <v>45407</v>
      </c>
      <c r="AE10" s="95">
        <f>DATE($M$2,$S$2,26)</f>
        <v>45408</v>
      </c>
      <c r="AF10" s="95">
        <f>DATE($M$2,$S$2,27)</f>
        <v>45409</v>
      </c>
      <c r="AG10" s="95">
        <f>DATE($M$2,$S$2,28)</f>
        <v>45410</v>
      </c>
      <c r="AH10" s="95">
        <f>IF(DAY(EOMONTH(F10,0))&lt;29,"",DATE($M$2,$S$2,29))</f>
        <v>45411</v>
      </c>
      <c r="AI10" s="95">
        <f>IF(DAY(EOMONTH(F10,0))&lt;30,"",DATE($M$2,$S$2,30))</f>
        <v>45412</v>
      </c>
      <c r="AJ10" s="95" t="str">
        <f>IF(DAY(EOMONTH(F10,0))&lt;31,"",DATE($M$2,$S$2,31))</f>
        <v/>
      </c>
      <c r="AK10" s="357"/>
      <c r="AL10" s="338"/>
      <c r="AM10" s="348"/>
      <c r="AN10" s="348"/>
    </row>
    <row r="11" spans="1:40" ht="18" customHeight="1" x14ac:dyDescent="0.15">
      <c r="A11" s="96">
        <v>1</v>
      </c>
      <c r="B11" s="47" t="s">
        <v>108</v>
      </c>
      <c r="C11" s="48" t="s">
        <v>109</v>
      </c>
      <c r="D11" s="97"/>
      <c r="E11" s="98" t="s">
        <v>109</v>
      </c>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49">
        <f>+SUM(F11:AJ11)</f>
        <v>0</v>
      </c>
      <c r="AL11" s="50">
        <f>IF($AK$3="４週",AK11/4,AK11/(DAY(EOMONTH($F$9,0))/7))</f>
        <v>0</v>
      </c>
      <c r="AM11" s="341"/>
      <c r="AN11" s="341"/>
    </row>
    <row r="12" spans="1:40" ht="18" customHeight="1" x14ac:dyDescent="0.15">
      <c r="A12" s="96">
        <v>2</v>
      </c>
      <c r="B12" s="47" t="s">
        <v>228</v>
      </c>
      <c r="C12" s="48" t="s">
        <v>110</v>
      </c>
      <c r="D12" s="97"/>
      <c r="E12" s="98" t="s">
        <v>110</v>
      </c>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49">
        <f t="shared" ref="AK12:AK31" si="0">+SUM(F12:AJ12)</f>
        <v>0</v>
      </c>
      <c r="AL12" s="50">
        <f>IF($AK$3="４週",AK12/4,AK12/(DAY(EOMONTH($F$9,0))/7))</f>
        <v>0</v>
      </c>
      <c r="AM12" s="341"/>
      <c r="AN12" s="341"/>
    </row>
    <row r="13" spans="1:40" ht="18" customHeight="1" x14ac:dyDescent="0.15">
      <c r="A13" s="96">
        <v>3</v>
      </c>
      <c r="B13" s="47" t="s">
        <v>228</v>
      </c>
      <c r="C13" s="48" t="s">
        <v>111</v>
      </c>
      <c r="D13" s="97"/>
      <c r="E13" s="98" t="s">
        <v>111</v>
      </c>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49">
        <f t="shared" si="0"/>
        <v>0</v>
      </c>
      <c r="AL13" s="50">
        <f>IF($AK$3="４週",AK13/4,AK13/(DAY(EOMONTH($F$9,0))/7))</f>
        <v>0</v>
      </c>
      <c r="AM13" s="341"/>
      <c r="AN13" s="341"/>
    </row>
    <row r="14" spans="1:40" ht="18" customHeight="1" x14ac:dyDescent="0.15">
      <c r="A14" s="96">
        <v>4</v>
      </c>
      <c r="B14" s="47" t="s">
        <v>229</v>
      </c>
      <c r="C14" s="48" t="s">
        <v>112</v>
      </c>
      <c r="D14" s="97"/>
      <c r="E14" s="98" t="s">
        <v>112</v>
      </c>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49">
        <f t="shared" si="0"/>
        <v>0</v>
      </c>
      <c r="AL14" s="50">
        <f>IF($AK$3="４週",AK14/4,AK14/(DAY(EOMONTH($F$9,0))/7))</f>
        <v>0</v>
      </c>
      <c r="AM14" s="341"/>
      <c r="AN14" s="341"/>
    </row>
    <row r="15" spans="1:40" ht="18" customHeight="1" x14ac:dyDescent="0.15">
      <c r="A15" s="96">
        <v>5</v>
      </c>
      <c r="B15" s="47" t="s">
        <v>239</v>
      </c>
      <c r="C15" s="48"/>
      <c r="D15" s="97"/>
      <c r="E15" s="98"/>
      <c r="F15" s="126"/>
      <c r="G15" s="126"/>
      <c r="H15" s="126"/>
      <c r="I15" s="126"/>
      <c r="J15" s="126"/>
      <c r="K15" s="126"/>
      <c r="L15" s="126"/>
      <c r="M15" s="126"/>
      <c r="N15" s="126"/>
      <c r="O15" s="126"/>
      <c r="P15" s="126"/>
      <c r="Q15" s="126"/>
      <c r="R15" s="126"/>
      <c r="S15" s="126"/>
      <c r="T15" s="126"/>
      <c r="U15" s="126"/>
      <c r="V15" s="126"/>
      <c r="W15" s="126"/>
      <c r="X15" s="126"/>
      <c r="Y15" s="126"/>
      <c r="Z15" s="126"/>
      <c r="AA15" s="126"/>
      <c r="AB15" s="126"/>
      <c r="AC15" s="126"/>
      <c r="AD15" s="126"/>
      <c r="AE15" s="126"/>
      <c r="AF15" s="126"/>
      <c r="AG15" s="126"/>
      <c r="AH15" s="126"/>
      <c r="AI15" s="126"/>
      <c r="AJ15" s="126"/>
      <c r="AK15" s="49">
        <f t="shared" si="0"/>
        <v>0</v>
      </c>
      <c r="AL15" s="50">
        <f t="shared" ref="AL15:AL30" si="1">IF($AK$3="４週",AK15/4,AK15/(DAY(EOMONTH($F$9,0))/7))</f>
        <v>0</v>
      </c>
      <c r="AM15" s="341"/>
      <c r="AN15" s="341"/>
    </row>
    <row r="16" spans="1:40" ht="18" customHeight="1" x14ac:dyDescent="0.15">
      <c r="A16" s="96">
        <v>6</v>
      </c>
      <c r="B16" s="47" t="s">
        <v>239</v>
      </c>
      <c r="C16" s="48"/>
      <c r="D16" s="97"/>
      <c r="E16" s="98"/>
      <c r="F16" s="126"/>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49">
        <f t="shared" si="0"/>
        <v>0</v>
      </c>
      <c r="AL16" s="50">
        <f t="shared" si="1"/>
        <v>0</v>
      </c>
      <c r="AM16" s="341"/>
      <c r="AN16" s="341"/>
    </row>
    <row r="17" spans="1:40" ht="18" customHeight="1" x14ac:dyDescent="0.15">
      <c r="A17" s="96">
        <v>7</v>
      </c>
      <c r="B17" s="47" t="s">
        <v>239</v>
      </c>
      <c r="C17" s="48"/>
      <c r="D17" s="97"/>
      <c r="E17" s="98"/>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49">
        <f t="shared" si="0"/>
        <v>0</v>
      </c>
      <c r="AL17" s="50">
        <f t="shared" si="1"/>
        <v>0</v>
      </c>
      <c r="AM17" s="341"/>
      <c r="AN17" s="341"/>
    </row>
    <row r="18" spans="1:40" ht="18" customHeight="1" x14ac:dyDescent="0.15">
      <c r="A18" s="96">
        <v>8</v>
      </c>
      <c r="B18" s="47" t="s">
        <v>239</v>
      </c>
      <c r="C18" s="48"/>
      <c r="D18" s="97"/>
      <c r="E18" s="98"/>
      <c r="F18" s="126"/>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49">
        <f t="shared" si="0"/>
        <v>0</v>
      </c>
      <c r="AL18" s="50">
        <f t="shared" si="1"/>
        <v>0</v>
      </c>
      <c r="AM18" s="341"/>
      <c r="AN18" s="341"/>
    </row>
    <row r="19" spans="1:40" ht="18" customHeight="1" x14ac:dyDescent="0.15">
      <c r="A19" s="96">
        <v>9</v>
      </c>
      <c r="B19" s="47" t="s">
        <v>239</v>
      </c>
      <c r="C19" s="48"/>
      <c r="D19" s="97"/>
      <c r="E19" s="98"/>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49">
        <f t="shared" si="0"/>
        <v>0</v>
      </c>
      <c r="AL19" s="50">
        <f t="shared" si="1"/>
        <v>0</v>
      </c>
      <c r="AM19" s="341"/>
      <c r="AN19" s="341"/>
    </row>
    <row r="20" spans="1:40" ht="18" customHeight="1" x14ac:dyDescent="0.15">
      <c r="A20" s="96">
        <v>10</v>
      </c>
      <c r="B20" s="47" t="s">
        <v>239</v>
      </c>
      <c r="C20" s="48"/>
      <c r="D20" s="97"/>
      <c r="E20" s="98"/>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49">
        <f t="shared" si="0"/>
        <v>0</v>
      </c>
      <c r="AL20" s="50">
        <f t="shared" si="1"/>
        <v>0</v>
      </c>
      <c r="AM20" s="341"/>
      <c r="AN20" s="341"/>
    </row>
    <row r="21" spans="1:40" ht="18" customHeight="1" x14ac:dyDescent="0.15">
      <c r="A21" s="96">
        <v>11</v>
      </c>
      <c r="B21" s="47" t="s">
        <v>239</v>
      </c>
      <c r="C21" s="48"/>
      <c r="D21" s="97"/>
      <c r="E21" s="98"/>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49">
        <f t="shared" si="0"/>
        <v>0</v>
      </c>
      <c r="AL21" s="50">
        <f t="shared" si="1"/>
        <v>0</v>
      </c>
      <c r="AM21" s="341"/>
      <c r="AN21" s="341"/>
    </row>
    <row r="22" spans="1:40" ht="18" customHeight="1" x14ac:dyDescent="0.15">
      <c r="A22" s="96">
        <v>12</v>
      </c>
      <c r="B22" s="47" t="s">
        <v>239</v>
      </c>
      <c r="C22" s="48"/>
      <c r="D22" s="97"/>
      <c r="E22" s="98"/>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49">
        <f t="shared" si="0"/>
        <v>0</v>
      </c>
      <c r="AL22" s="50">
        <f t="shared" si="1"/>
        <v>0</v>
      </c>
      <c r="AM22" s="341"/>
      <c r="AN22" s="341"/>
    </row>
    <row r="23" spans="1:40" ht="18" customHeight="1" x14ac:dyDescent="0.15">
      <c r="A23" s="96">
        <v>13</v>
      </c>
      <c r="B23" s="47" t="s">
        <v>239</v>
      </c>
      <c r="C23" s="48"/>
      <c r="D23" s="97"/>
      <c r="E23" s="98"/>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49">
        <f t="shared" si="0"/>
        <v>0</v>
      </c>
      <c r="AL23" s="50">
        <f t="shared" si="1"/>
        <v>0</v>
      </c>
      <c r="AM23" s="341"/>
      <c r="AN23" s="341"/>
    </row>
    <row r="24" spans="1:40" ht="18" customHeight="1" x14ac:dyDescent="0.15">
      <c r="A24" s="96">
        <v>14</v>
      </c>
      <c r="B24" s="47" t="s">
        <v>239</v>
      </c>
      <c r="C24" s="48"/>
      <c r="D24" s="97"/>
      <c r="E24" s="98"/>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49">
        <f t="shared" si="0"/>
        <v>0</v>
      </c>
      <c r="AL24" s="50">
        <f t="shared" si="1"/>
        <v>0</v>
      </c>
      <c r="AM24" s="341"/>
      <c r="AN24" s="341"/>
    </row>
    <row r="25" spans="1:40" ht="18" customHeight="1" x14ac:dyDescent="0.15">
      <c r="A25" s="96">
        <v>15</v>
      </c>
      <c r="B25" s="47" t="s">
        <v>239</v>
      </c>
      <c r="C25" s="48"/>
      <c r="D25" s="97"/>
      <c r="E25" s="98"/>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49">
        <f t="shared" si="0"/>
        <v>0</v>
      </c>
      <c r="AL25" s="50">
        <f t="shared" si="1"/>
        <v>0</v>
      </c>
      <c r="AM25" s="341"/>
      <c r="AN25" s="341"/>
    </row>
    <row r="26" spans="1:40" ht="18" customHeight="1" x14ac:dyDescent="0.15">
      <c r="A26" s="96">
        <v>16</v>
      </c>
      <c r="B26" s="47" t="s">
        <v>239</v>
      </c>
      <c r="C26" s="48"/>
      <c r="D26" s="97"/>
      <c r="E26" s="98"/>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49">
        <f t="shared" si="0"/>
        <v>0</v>
      </c>
      <c r="AL26" s="50">
        <f t="shared" si="1"/>
        <v>0</v>
      </c>
      <c r="AM26" s="341"/>
      <c r="AN26" s="341"/>
    </row>
    <row r="27" spans="1:40" ht="18" customHeight="1" x14ac:dyDescent="0.15">
      <c r="A27" s="96">
        <v>17</v>
      </c>
      <c r="B27" s="47" t="s">
        <v>239</v>
      </c>
      <c r="C27" s="48"/>
      <c r="D27" s="97"/>
      <c r="E27" s="98"/>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49">
        <f t="shared" si="0"/>
        <v>0</v>
      </c>
      <c r="AL27" s="50">
        <f t="shared" si="1"/>
        <v>0</v>
      </c>
      <c r="AM27" s="341"/>
      <c r="AN27" s="341"/>
    </row>
    <row r="28" spans="1:40" ht="18" customHeight="1" x14ac:dyDescent="0.15">
      <c r="A28" s="96">
        <v>18</v>
      </c>
      <c r="B28" s="47" t="s">
        <v>239</v>
      </c>
      <c r="C28" s="48"/>
      <c r="D28" s="97"/>
      <c r="E28" s="98"/>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49">
        <f t="shared" si="0"/>
        <v>0</v>
      </c>
      <c r="AL28" s="50">
        <f t="shared" si="1"/>
        <v>0</v>
      </c>
      <c r="AM28" s="341"/>
      <c r="AN28" s="341"/>
    </row>
    <row r="29" spans="1:40" ht="18" customHeight="1" x14ac:dyDescent="0.15">
      <c r="A29" s="96">
        <v>19</v>
      </c>
      <c r="B29" s="47" t="s">
        <v>239</v>
      </c>
      <c r="C29" s="48"/>
      <c r="D29" s="97"/>
      <c r="E29" s="98"/>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49">
        <f t="shared" si="0"/>
        <v>0</v>
      </c>
      <c r="AL29" s="50">
        <f t="shared" si="1"/>
        <v>0</v>
      </c>
      <c r="AM29" s="341"/>
      <c r="AN29" s="341"/>
    </row>
    <row r="30" spans="1:40" ht="18" customHeight="1" x14ac:dyDescent="0.15">
      <c r="A30" s="96">
        <v>20</v>
      </c>
      <c r="B30" s="47" t="s">
        <v>239</v>
      </c>
      <c r="C30" s="48"/>
      <c r="D30" s="97"/>
      <c r="E30" s="98"/>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49">
        <f t="shared" si="0"/>
        <v>0</v>
      </c>
      <c r="AL30" s="50">
        <f t="shared" si="1"/>
        <v>0</v>
      </c>
      <c r="AM30" s="341"/>
      <c r="AN30" s="341"/>
    </row>
    <row r="31" spans="1:40" ht="18" customHeight="1" x14ac:dyDescent="0.15">
      <c r="A31" s="342" t="s">
        <v>113</v>
      </c>
      <c r="B31" s="343"/>
      <c r="C31" s="343"/>
      <c r="D31" s="343"/>
      <c r="E31" s="343"/>
      <c r="F31" s="51">
        <f>+SUM(F11:F30)</f>
        <v>0</v>
      </c>
      <c r="G31" s="51">
        <f t="shared" ref="G31:AJ31" si="2">+SUM(G11:G30)</f>
        <v>0</v>
      </c>
      <c r="H31" s="51">
        <f t="shared" si="2"/>
        <v>0</v>
      </c>
      <c r="I31" s="51">
        <f t="shared" si="2"/>
        <v>0</v>
      </c>
      <c r="J31" s="51">
        <f t="shared" si="2"/>
        <v>0</v>
      </c>
      <c r="K31" s="51">
        <f t="shared" si="2"/>
        <v>0</v>
      </c>
      <c r="L31" s="51">
        <f t="shared" si="2"/>
        <v>0</v>
      </c>
      <c r="M31" s="51">
        <f t="shared" si="2"/>
        <v>0</v>
      </c>
      <c r="N31" s="51">
        <f t="shared" si="2"/>
        <v>0</v>
      </c>
      <c r="O31" s="51">
        <f t="shared" si="2"/>
        <v>0</v>
      </c>
      <c r="P31" s="51">
        <f t="shared" si="2"/>
        <v>0</v>
      </c>
      <c r="Q31" s="51">
        <f t="shared" si="2"/>
        <v>0</v>
      </c>
      <c r="R31" s="51">
        <f t="shared" si="2"/>
        <v>0</v>
      </c>
      <c r="S31" s="51">
        <f t="shared" si="2"/>
        <v>0</v>
      </c>
      <c r="T31" s="51">
        <f t="shared" si="2"/>
        <v>0</v>
      </c>
      <c r="U31" s="51">
        <f t="shared" si="2"/>
        <v>0</v>
      </c>
      <c r="V31" s="51">
        <f t="shared" si="2"/>
        <v>0</v>
      </c>
      <c r="W31" s="51">
        <f t="shared" si="2"/>
        <v>0</v>
      </c>
      <c r="X31" s="51">
        <f t="shared" si="2"/>
        <v>0</v>
      </c>
      <c r="Y31" s="51">
        <f t="shared" si="2"/>
        <v>0</v>
      </c>
      <c r="Z31" s="51">
        <f t="shared" si="2"/>
        <v>0</v>
      </c>
      <c r="AA31" s="51">
        <f t="shared" si="2"/>
        <v>0</v>
      </c>
      <c r="AB31" s="51">
        <f t="shared" si="2"/>
        <v>0</v>
      </c>
      <c r="AC31" s="51">
        <f t="shared" si="2"/>
        <v>0</v>
      </c>
      <c r="AD31" s="51">
        <f t="shared" si="2"/>
        <v>0</v>
      </c>
      <c r="AE31" s="51">
        <f t="shared" si="2"/>
        <v>0</v>
      </c>
      <c r="AF31" s="51">
        <f t="shared" si="2"/>
        <v>0</v>
      </c>
      <c r="AG31" s="51">
        <f t="shared" si="2"/>
        <v>0</v>
      </c>
      <c r="AH31" s="51">
        <f t="shared" si="2"/>
        <v>0</v>
      </c>
      <c r="AI31" s="51">
        <f t="shared" si="2"/>
        <v>0</v>
      </c>
      <c r="AJ31" s="51">
        <f t="shared" si="2"/>
        <v>0</v>
      </c>
      <c r="AK31" s="49">
        <f t="shared" si="0"/>
        <v>0</v>
      </c>
      <c r="AL31" s="50">
        <f>IF($AK$3="４週",AK31/4,AK31/(DAY(EOMONTH($F$9,0))/7))</f>
        <v>0</v>
      </c>
      <c r="AM31" s="344"/>
      <c r="AN31" s="344"/>
    </row>
    <row r="32" spans="1:40" ht="18" customHeight="1" x14ac:dyDescent="0.15">
      <c r="A32" s="343" t="s">
        <v>114</v>
      </c>
      <c r="B32" s="343"/>
      <c r="C32" s="343"/>
      <c r="D32" s="343"/>
      <c r="E32" s="345"/>
      <c r="F32" s="52"/>
      <c r="G32" s="52"/>
      <c r="H32" s="52"/>
      <c r="I32" s="52"/>
      <c r="J32" s="52"/>
      <c r="K32" s="52"/>
      <c r="L32" s="52"/>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1"/>
      <c r="AL32" s="53"/>
      <c r="AM32" s="344"/>
      <c r="AN32" s="344"/>
    </row>
    <row r="33" spans="1:40" ht="15" customHeight="1" x14ac:dyDescent="0.15">
      <c r="A33" s="93"/>
      <c r="B33" s="93"/>
      <c r="C33" s="93"/>
      <c r="D33" s="93"/>
      <c r="E33" s="93"/>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93"/>
      <c r="AL33" s="93"/>
      <c r="AM33" s="43"/>
    </row>
    <row r="34" spans="1:40" ht="15" customHeight="1" x14ac:dyDescent="0.15">
      <c r="A34" s="93"/>
      <c r="B34" s="93"/>
      <c r="C34" s="93"/>
      <c r="D34" s="93"/>
      <c r="E34" s="93"/>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93"/>
      <c r="AL34" s="93"/>
      <c r="AM34" s="43"/>
    </row>
    <row r="35" spans="1:40" ht="21" customHeight="1" x14ac:dyDescent="0.15">
      <c r="A35" s="42" t="s">
        <v>115</v>
      </c>
      <c r="B35" s="93"/>
      <c r="C35" s="93"/>
      <c r="D35" s="93"/>
      <c r="E35" s="93"/>
      <c r="F35" s="93"/>
      <c r="G35" s="55"/>
      <c r="H35" s="55"/>
      <c r="I35" s="55"/>
      <c r="J35" s="55"/>
      <c r="K35" s="55"/>
      <c r="L35" s="55"/>
      <c r="M35" s="55"/>
      <c r="N35" s="55"/>
      <c r="O35" s="55"/>
      <c r="Y35" s="42"/>
      <c r="AM35" s="93"/>
      <c r="AN35" s="43"/>
    </row>
    <row r="36" spans="1:40" ht="24.95" customHeight="1" x14ac:dyDescent="0.15">
      <c r="A36" s="330"/>
      <c r="B36" s="330"/>
      <c r="C36" s="330"/>
      <c r="D36" s="127">
        <f>IF(MONTH($F$9)&lt;7,MONTH($F$9)+6,MONTH($F$9)-6)</f>
        <v>10</v>
      </c>
      <c r="E36" s="127">
        <f>IF(MONTH($F$9)&lt;6,MONTH($F$9)+7,MONTH($F$9)-5)</f>
        <v>11</v>
      </c>
      <c r="F36" s="340">
        <f>IF(MONTH($F$9)&lt;5,MONTH($F$9)+8,MONTH($F$9)-4)</f>
        <v>12</v>
      </c>
      <c r="G36" s="340"/>
      <c r="H36" s="340"/>
      <c r="I36" s="340">
        <f>IF(MONTH($F$9)&lt;4,MONTH($F$9)+9,MONTH($F$9)-3)</f>
        <v>1</v>
      </c>
      <c r="J36" s="340"/>
      <c r="K36" s="340"/>
      <c r="L36" s="340">
        <f>IF(MONTH($F$9)&lt;3,MONTH($F$9)+10,MONTH($F$9)-2)</f>
        <v>2</v>
      </c>
      <c r="M36" s="340"/>
      <c r="N36" s="340"/>
      <c r="O36" s="340">
        <f>IF(MONTH($F$9)&lt;2,MONTH($F$9)+11,MONTH($F$9)-1)</f>
        <v>3</v>
      </c>
      <c r="P36" s="340"/>
      <c r="Q36" s="340"/>
      <c r="R36" s="330" t="s">
        <v>116</v>
      </c>
      <c r="S36" s="330"/>
      <c r="T36" s="330"/>
      <c r="U36" s="330"/>
      <c r="V36" s="338" t="s">
        <v>117</v>
      </c>
      <c r="W36" s="338"/>
      <c r="X36" s="338"/>
      <c r="Y36" s="338"/>
      <c r="Z36" s="338" t="s">
        <v>118</v>
      </c>
      <c r="AA36" s="338"/>
      <c r="AB36" s="338"/>
      <c r="AC36" s="338"/>
    </row>
    <row r="37" spans="1:40" ht="18" customHeight="1" x14ac:dyDescent="0.15">
      <c r="A37" s="336" t="s">
        <v>119</v>
      </c>
      <c r="B37" s="336"/>
      <c r="C37" s="336"/>
      <c r="D37" s="126"/>
      <c r="E37" s="126"/>
      <c r="F37" s="337"/>
      <c r="G37" s="337"/>
      <c r="H37" s="337"/>
      <c r="I37" s="337"/>
      <c r="J37" s="337"/>
      <c r="K37" s="337"/>
      <c r="L37" s="337"/>
      <c r="M37" s="337"/>
      <c r="N37" s="337"/>
      <c r="O37" s="337"/>
      <c r="P37" s="337"/>
      <c r="Q37" s="337"/>
      <c r="R37" s="326">
        <f>SUM(D37:Q37)</f>
        <v>0</v>
      </c>
      <c r="S37" s="326"/>
      <c r="T37" s="326"/>
      <c r="U37" s="326"/>
      <c r="V37" s="339">
        <f>ROUNDUP((R37+R38)/6,1)</f>
        <v>0</v>
      </c>
      <c r="W37" s="339"/>
      <c r="X37" s="339"/>
      <c r="Y37" s="339"/>
      <c r="Z37" s="339">
        <f>ROUNDDOWN(V37/35,1)</f>
        <v>0</v>
      </c>
      <c r="AA37" s="339"/>
      <c r="AB37" s="339"/>
      <c r="AC37" s="339"/>
    </row>
    <row r="38" spans="1:40" ht="18" customHeight="1" x14ac:dyDescent="0.15">
      <c r="A38" s="336" t="s">
        <v>120</v>
      </c>
      <c r="B38" s="336"/>
      <c r="C38" s="336"/>
      <c r="D38" s="126"/>
      <c r="E38" s="126"/>
      <c r="F38" s="337"/>
      <c r="G38" s="337"/>
      <c r="H38" s="337"/>
      <c r="I38" s="337"/>
      <c r="J38" s="337"/>
      <c r="K38" s="337"/>
      <c r="L38" s="337"/>
      <c r="M38" s="337"/>
      <c r="N38" s="337"/>
      <c r="O38" s="337"/>
      <c r="P38" s="337"/>
      <c r="Q38" s="337"/>
      <c r="R38" s="326">
        <f>+SUM(D38:Q38)</f>
        <v>0</v>
      </c>
      <c r="S38" s="326"/>
      <c r="T38" s="326"/>
      <c r="U38" s="326"/>
      <c r="V38" s="339"/>
      <c r="W38" s="339"/>
      <c r="X38" s="339"/>
      <c r="Y38" s="339"/>
      <c r="Z38" s="339"/>
      <c r="AA38" s="339"/>
      <c r="AB38" s="339"/>
      <c r="AC38" s="339"/>
    </row>
    <row r="39" spans="1:40" ht="21" customHeight="1" x14ac:dyDescent="0.15">
      <c r="A39" s="42" t="s">
        <v>217</v>
      </c>
      <c r="B39" s="45"/>
      <c r="C39" s="46"/>
      <c r="D39" s="46"/>
      <c r="E39" s="46"/>
      <c r="F39" s="46"/>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6"/>
      <c r="AM39" s="46"/>
      <c r="AN39" s="43"/>
    </row>
    <row r="40" spans="1:40" ht="24.95" customHeight="1" x14ac:dyDescent="0.15">
      <c r="A40" s="43"/>
      <c r="B40" s="93"/>
      <c r="C40" s="327" t="str">
        <f>IF(VLOOKUP($AK$1,[4]選択肢!$A$1:$J$32,C45,FALSE)=0,"-",VLOOKUP($AK$1,[4]選択肢!$A$1:$J$32,C45,FALSE))</f>
        <v>管理者</v>
      </c>
      <c r="D40" s="328"/>
      <c r="E40" s="334" t="str">
        <f>IF(VLOOKUP($AK$1,[4]選択肢!$A$1:$J$32,E45,FALSE)=0,"-",VLOOKUP($AK$1,[4]選択肢!$A$1:$J$32,E45,FALSE))</f>
        <v>相談支援専門員</v>
      </c>
      <c r="F40" s="334"/>
      <c r="G40" s="334"/>
      <c r="H40" s="334"/>
      <c r="I40" s="327" t="str">
        <f>IF(VLOOKUP($AK$1,[4]選択肢!$A$1:$J$32,I45,FALSE)=0,"-",VLOOKUP($AK$1,[4]選択肢!$A$1:$J$32,I45,FALSE))</f>
        <v>相談支援員</v>
      </c>
      <c r="J40" s="328"/>
      <c r="K40" s="328"/>
      <c r="L40" s="328"/>
      <c r="M40" s="328"/>
      <c r="N40" s="329"/>
      <c r="O40" s="327" t="str">
        <f>IF(VLOOKUP($AK$1,[4]選択肢!$A$1:$J$32,O45,FALSE)=0,"-",VLOOKUP($AK$1,[4]選択肢!$A$1:$J$32,O45,FALSE))</f>
        <v>-</v>
      </c>
      <c r="P40" s="328"/>
      <c r="Q40" s="328"/>
      <c r="R40" s="328"/>
      <c r="S40" s="328"/>
      <c r="T40" s="329"/>
      <c r="U40" s="327" t="str">
        <f>IF(VLOOKUP($AK$1,[4]選択肢!$A$1:$J$32,U45,FALSE)=0,"-",VLOOKUP($AK$1,[4]選択肢!$A$1:$J$32,U45,FALSE))</f>
        <v>-</v>
      </c>
      <c r="V40" s="328"/>
      <c r="W40" s="328"/>
      <c r="X40" s="328"/>
      <c r="Y40" s="328"/>
      <c r="Z40" s="329"/>
      <c r="AA40" s="327" t="str">
        <f>IF(VLOOKUP($AK$1,[4]選択肢!$A$1:$J$32,AA45,FALSE)=0,"-",VLOOKUP($AK$1,[4]選択肢!$A$1:$J$32,AA45,FALSE))</f>
        <v>-</v>
      </c>
      <c r="AB40" s="328"/>
      <c r="AC40" s="328"/>
      <c r="AD40" s="328"/>
      <c r="AE40" s="328"/>
      <c r="AF40" s="329"/>
      <c r="AG40" s="334" t="str">
        <f>IF(VLOOKUP($AK$1,[4]選択肢!$A$1:$J$32,AG45,FALSE)=0,"-",VLOOKUP($AK$1,[4]選択肢!$A$1:$J$32,AG45,FALSE))</f>
        <v>-</v>
      </c>
      <c r="AH40" s="334"/>
      <c r="AI40" s="334"/>
      <c r="AJ40" s="334"/>
      <c r="AK40" s="334"/>
      <c r="AL40" s="334" t="str">
        <f>IF(VLOOKUP($AK$1,[4]選択肢!$A$1:$J$32,AL45,FALSE)=0,"-",VLOOKUP($AK$1,[4]選択肢!$A$1:$J$32,AL45,FALSE))</f>
        <v>-</v>
      </c>
      <c r="AM40" s="334"/>
      <c r="AN40" s="43"/>
    </row>
    <row r="41" spans="1:40" ht="18" customHeight="1" x14ac:dyDescent="0.15">
      <c r="A41" s="43"/>
      <c r="B41" s="93"/>
      <c r="C41" s="129" t="s">
        <v>121</v>
      </c>
      <c r="D41" s="129" t="s">
        <v>122</v>
      </c>
      <c r="E41" s="128" t="s">
        <v>121</v>
      </c>
      <c r="F41" s="335" t="s">
        <v>122</v>
      </c>
      <c r="G41" s="335"/>
      <c r="H41" s="335"/>
      <c r="I41" s="331" t="s">
        <v>121</v>
      </c>
      <c r="J41" s="332"/>
      <c r="K41" s="333"/>
      <c r="L41" s="331" t="s">
        <v>122</v>
      </c>
      <c r="M41" s="332"/>
      <c r="N41" s="333"/>
      <c r="O41" s="331" t="s">
        <v>121</v>
      </c>
      <c r="P41" s="332"/>
      <c r="Q41" s="333"/>
      <c r="R41" s="331" t="s">
        <v>122</v>
      </c>
      <c r="S41" s="332"/>
      <c r="T41" s="333"/>
      <c r="U41" s="331" t="s">
        <v>121</v>
      </c>
      <c r="V41" s="332"/>
      <c r="W41" s="333"/>
      <c r="X41" s="331" t="s">
        <v>122</v>
      </c>
      <c r="Y41" s="332"/>
      <c r="Z41" s="333"/>
      <c r="AA41" s="331" t="s">
        <v>121</v>
      </c>
      <c r="AB41" s="332"/>
      <c r="AC41" s="333"/>
      <c r="AD41" s="331" t="s">
        <v>122</v>
      </c>
      <c r="AE41" s="332"/>
      <c r="AF41" s="333"/>
      <c r="AG41" s="331" t="s">
        <v>121</v>
      </c>
      <c r="AH41" s="332"/>
      <c r="AI41" s="333"/>
      <c r="AJ41" s="331" t="s">
        <v>122</v>
      </c>
      <c r="AK41" s="333"/>
      <c r="AL41" s="128" t="s">
        <v>72</v>
      </c>
      <c r="AM41" s="128" t="s">
        <v>73</v>
      </c>
      <c r="AN41" s="43"/>
    </row>
    <row r="42" spans="1:40" ht="18" customHeight="1" x14ac:dyDescent="0.15">
      <c r="A42" s="43"/>
      <c r="B42" s="124" t="s">
        <v>123</v>
      </c>
      <c r="C42" s="128">
        <f>COUNTIFS($B$11:$B$30,C$40,$C$11:$C$30,"A",$E$11:$E$30,"*")</f>
        <v>1</v>
      </c>
      <c r="D42" s="128">
        <f>COUNTIFS($B$11:$B$30,C$40,$C$11:$C$30,"B",$E$11:$E$30,"*")</f>
        <v>0</v>
      </c>
      <c r="E42" s="128">
        <f>COUNTIFS($B$11:$B$30,E$40,$C$11:$C$30,"A",$E$11:$E$30,"*")</f>
        <v>0</v>
      </c>
      <c r="F42" s="331">
        <f>COUNTIFS($B$11:$B$30,E$40,$C$11:$C$30,"B",$E$11:$E$30,"*")</f>
        <v>1</v>
      </c>
      <c r="G42" s="332"/>
      <c r="H42" s="333"/>
      <c r="I42" s="331">
        <f>COUNTIFS($B$11:$B$30,I$40,$C$11:$C$30,"A",$E$11:$E$30,"*")</f>
        <v>0</v>
      </c>
      <c r="J42" s="332"/>
      <c r="K42" s="333"/>
      <c r="L42" s="331">
        <f>COUNTIFS($B$11:$B$30,I$40,$C$11:$C$30,"B",$E$11:$E$30,"*")</f>
        <v>0</v>
      </c>
      <c r="M42" s="332"/>
      <c r="N42" s="333"/>
      <c r="O42" s="331">
        <f>COUNTIFS($B$11:$B$30,O$40,$C$11:$C$30,"A",$E$11:$E$30,"*")</f>
        <v>0</v>
      </c>
      <c r="P42" s="332"/>
      <c r="Q42" s="333"/>
      <c r="R42" s="331">
        <f>COUNTIFS($B$11:$B$30,O$40,$C$11:$C$30,"B",$E$11:$E$30,"*")</f>
        <v>0</v>
      </c>
      <c r="S42" s="332"/>
      <c r="T42" s="333"/>
      <c r="U42" s="331">
        <f>COUNTIFS($B$11:$B$30,U$40,$C$11:$C$30,"A",$E$11:$E$30,"*")</f>
        <v>0</v>
      </c>
      <c r="V42" s="332"/>
      <c r="W42" s="333"/>
      <c r="X42" s="331">
        <f>COUNTIFS($B$11:$B$30,U$40,$C$11:$C$30,"B",$E$11:$E$30,"*")</f>
        <v>0</v>
      </c>
      <c r="Y42" s="332"/>
      <c r="Z42" s="333"/>
      <c r="AA42" s="331">
        <f>COUNTIFS($B$11:$B$30,AA$40,$C$11:$C$30,"A",$E$11:$E$30,"*")</f>
        <v>0</v>
      </c>
      <c r="AB42" s="332"/>
      <c r="AC42" s="333"/>
      <c r="AD42" s="331">
        <f>COUNTIFS($B$11:$B$30,AA$40,$C$11:$C$30,"B",$E$11:$E$30,"*")</f>
        <v>0</v>
      </c>
      <c r="AE42" s="332"/>
      <c r="AF42" s="333"/>
      <c r="AG42" s="331">
        <f>COUNTIFS($B$11:$B$30,AG$40,$C$11:$C$30,"A",$E$11:$E$30,"*")</f>
        <v>0</v>
      </c>
      <c r="AH42" s="332"/>
      <c r="AI42" s="333"/>
      <c r="AJ42" s="331">
        <f>COUNTIFS($B$11:$B$30,AG$40,$C$11:$C$30,"B",$E$11:$E$30,"*")</f>
        <v>0</v>
      </c>
      <c r="AK42" s="333"/>
      <c r="AL42" s="128">
        <f>COUNTIFS($B$11:$B$30,AL$40,$C$11:$C$30,"A",$E$11:$E$30,"*")</f>
        <v>0</v>
      </c>
      <c r="AM42" s="128">
        <f>COUNTIFS($B$11:$B$30,AL$40,$C$11:$C$30,"B",$E$11:$E$30,"*")</f>
        <v>0</v>
      </c>
      <c r="AN42" s="43"/>
    </row>
    <row r="43" spans="1:40" ht="18" customHeight="1" x14ac:dyDescent="0.15">
      <c r="A43" s="43"/>
      <c r="B43" s="125" t="s">
        <v>124</v>
      </c>
      <c r="C43" s="128">
        <f>COUNTIFS($B$11:$B$30,C$40,$C$11:$C$30,"C",$E$11:$E$30,"*")</f>
        <v>0</v>
      </c>
      <c r="D43" s="128">
        <f>COUNTIFS($B$11:$B$30,C$40,$C$11:$C$30,"D",$E$11:$E$30,"*")</f>
        <v>0</v>
      </c>
      <c r="E43" s="128">
        <f>COUNTIFS($B$11:$B$30,E$40,$C$11:$C$30,"C",$E$11:$E$30,"*")</f>
        <v>1</v>
      </c>
      <c r="F43" s="331">
        <f>COUNTIFS($B$11:$B$30,E$40,$C$11:$C$30,"D",$E$11:$E$30,"*")</f>
        <v>0</v>
      </c>
      <c r="G43" s="332"/>
      <c r="H43" s="333"/>
      <c r="I43" s="331">
        <f>COUNTIFS($B$11:$B$30,I$40,$C$11:$C$30,"C",$E$11:$E$30,"*")</f>
        <v>0</v>
      </c>
      <c r="J43" s="332"/>
      <c r="K43" s="333"/>
      <c r="L43" s="331">
        <f>COUNTIFS($B$11:$B$30,I$40,$C$11:$C$30,"D",$E$11:$E$30,"*")</f>
        <v>1</v>
      </c>
      <c r="M43" s="332"/>
      <c r="N43" s="333"/>
      <c r="O43" s="331">
        <f>COUNTIFS($B$11:$B$30,O$40,$C$11:$C$30,"C",$E$11:$E$30,"*")</f>
        <v>0</v>
      </c>
      <c r="P43" s="332"/>
      <c r="Q43" s="333"/>
      <c r="R43" s="331">
        <f>COUNTIFS($B$11:$B$30,O$40,$C$11:$C$30,"D",$E$11:$E$30,"*")</f>
        <v>0</v>
      </c>
      <c r="S43" s="332"/>
      <c r="T43" s="333"/>
      <c r="U43" s="331">
        <f>COUNTIFS($B$11:$B$30,U$40,$C$11:$C$30,"C",$E$11:$E$30,"*")</f>
        <v>0</v>
      </c>
      <c r="V43" s="332"/>
      <c r="W43" s="333"/>
      <c r="X43" s="331">
        <f>COUNTIFS($B$11:$B$30,U$40,$C$11:$C$30,"D",$E$11:$E$30,"*")</f>
        <v>0</v>
      </c>
      <c r="Y43" s="332"/>
      <c r="Z43" s="333"/>
      <c r="AA43" s="331">
        <f>COUNTIFS($B$11:$B$30,AA$40,$C$11:$C$30,"C",$E$11:$E$30,"*")</f>
        <v>0</v>
      </c>
      <c r="AB43" s="332"/>
      <c r="AC43" s="333"/>
      <c r="AD43" s="331">
        <f>COUNTIFS($B$11:$B$30,AA$40,$C$11:$C$30,"D",$E$11:$E$30,"*")</f>
        <v>0</v>
      </c>
      <c r="AE43" s="332"/>
      <c r="AF43" s="333"/>
      <c r="AG43" s="331">
        <f>COUNTIFS($B$11:$B$30,AG$40,$C$11:$C$30,"C",$E$11:$E$30,"*")</f>
        <v>0</v>
      </c>
      <c r="AH43" s="332"/>
      <c r="AI43" s="333"/>
      <c r="AJ43" s="331">
        <f>COUNTIFS($B$11:$B$30,AG$40,$C$11:$C$30,"D",$E$11:$E$30,"*")</f>
        <v>0</v>
      </c>
      <c r="AK43" s="333"/>
      <c r="AL43" s="128">
        <f>COUNTIFS($B$11:$B$30,AL$40,$C$11:$C$30,"C",$E$11:$E$30,"*")</f>
        <v>0</v>
      </c>
      <c r="AM43" s="128">
        <f>COUNTIFS($B$11:$B$30,AL$40,$C$11:$C$30,"D",$E$11:$E$30,"*")</f>
        <v>0</v>
      </c>
      <c r="AN43" s="43"/>
    </row>
    <row r="44" spans="1:40" ht="24.95" customHeight="1" x14ac:dyDescent="0.15">
      <c r="A44" s="43"/>
      <c r="B44" s="125" t="s">
        <v>125</v>
      </c>
      <c r="C44" s="327" t="str">
        <f>IF($AK$3="４週",SUMIFS($AK$11:$AK$30,$B$11:$B$30,C40)/4/$AH$5,IF($AK$3="歴月",SUMIFS($AK$11:$AK$30,$B$11:$B$30,C40)/$AL$5,"記載する期間を選択してください"))</f>
        <v>記載する期間を選択してください</v>
      </c>
      <c r="D44" s="329"/>
      <c r="E44" s="327" t="str">
        <f>IF($AK$3="４週",SUMIFS($AK$11:$AK$30,$B$11:$B$30,E40)/4/$AH$5,IF($AK$3="歴月",SUMIFS($AK$11:$AK$30,$B$11:$B$30,E40)/$AL$5,"記載する期間を選択してください"))</f>
        <v>記載する期間を選択してください</v>
      </c>
      <c r="F44" s="328"/>
      <c r="G44" s="328"/>
      <c r="H44" s="329"/>
      <c r="I44" s="327" t="str">
        <f>IF($AK$3="４週",SUMIFS($AK$11:$AK$30,$B$11:$B$30,I40)/4/$AH$5,IF($AK$3="歴月",SUMIFS($AK$11:$AK$30,$B$11:$B$30,I40)/$AL$5,"記載する期間を選択してください"))</f>
        <v>記載する期間を選択してください</v>
      </c>
      <c r="J44" s="328"/>
      <c r="K44" s="328"/>
      <c r="L44" s="328"/>
      <c r="M44" s="328"/>
      <c r="N44" s="329"/>
      <c r="O44" s="327" t="str">
        <f>IF($AK$3="４週",SUMIFS($AK$11:$AK$30,$B$11:$B$30,O40)/4/$AH$5,IF($AK$3="歴月",SUMIFS($AK$11:$AK$30,$B$11:$B$30,O40)/$AL$5,"記載する期間を選択してください"))</f>
        <v>記載する期間を選択してください</v>
      </c>
      <c r="P44" s="328"/>
      <c r="Q44" s="328"/>
      <c r="R44" s="328"/>
      <c r="S44" s="328"/>
      <c r="T44" s="329"/>
      <c r="U44" s="327" t="str">
        <f>IF($AK$3="４週",SUMIFS($AK$11:$AK$30,$B$11:$B$30,U40)/4/$AH$5,IF($AK$3="歴月",SUMIFS($AK$11:$AK$30,$B$11:$B$30,U40)/$AL$5,"記載する期間を選択してください"))</f>
        <v>記載する期間を選択してください</v>
      </c>
      <c r="V44" s="328"/>
      <c r="W44" s="328"/>
      <c r="X44" s="328"/>
      <c r="Y44" s="328"/>
      <c r="Z44" s="329"/>
      <c r="AA44" s="327" t="str">
        <f>IF($AK$3="４週",SUMIFS($AK$11:$AK$30,$B$11:$B$30,AA40)/4/$AH$5,IF($AK$3="歴月",SUMIFS($AK$11:$AK$30,$B$11:$B$30,AA40)/$AL$5,"記載する期間を選択してください"))</f>
        <v>記載する期間を選択してください</v>
      </c>
      <c r="AB44" s="328"/>
      <c r="AC44" s="328"/>
      <c r="AD44" s="328"/>
      <c r="AE44" s="328"/>
      <c r="AF44" s="329"/>
      <c r="AG44" s="327" t="str">
        <f>IF($AK$3="４週",SUMIFS($AK$11:$AK$30,$B$11:$B$30,AG40)/4/$AH$5,IF($AK$3="歴月",SUMIFS($AK$11:$AK$30,$B$11:$B$30,AG40)/$AL$5,"記載する期間を選択してください"))</f>
        <v>記載する期間を選択してください</v>
      </c>
      <c r="AH44" s="328"/>
      <c r="AI44" s="328"/>
      <c r="AJ44" s="328"/>
      <c r="AK44" s="329"/>
      <c r="AL44" s="327" t="str">
        <f>IF($AK$3="４週",SUMIFS($AK$11:$AK$30,$B$11:$B$30,AL40)/4/$AH$5,IF($AK$3="歴月",SUMIFS($AK$11:$AK$30,$B$11:$B$30,AL40)/$AL$5,"記載する期間を選択してください"))</f>
        <v>記載する期間を選択してください</v>
      </c>
      <c r="AM44" s="329"/>
      <c r="AN44" s="43"/>
    </row>
    <row r="45" spans="1:40" ht="5.0999999999999996" customHeight="1" x14ac:dyDescent="0.15">
      <c r="A45" s="43"/>
      <c r="B45" s="45"/>
      <c r="C45" s="99">
        <v>2</v>
      </c>
      <c r="D45" s="99"/>
      <c r="E45" s="99">
        <v>3</v>
      </c>
      <c r="F45" s="99"/>
      <c r="G45" s="99"/>
      <c r="H45" s="99"/>
      <c r="I45" s="99">
        <v>4</v>
      </c>
      <c r="J45" s="99"/>
      <c r="K45" s="99"/>
      <c r="L45" s="99"/>
      <c r="M45" s="99"/>
      <c r="N45" s="99"/>
      <c r="O45" s="99">
        <v>5</v>
      </c>
      <c r="P45" s="99"/>
      <c r="Q45" s="99"/>
      <c r="R45" s="99"/>
      <c r="S45" s="99"/>
      <c r="T45" s="99"/>
      <c r="U45" s="99">
        <v>6</v>
      </c>
      <c r="V45" s="99"/>
      <c r="W45" s="99"/>
      <c r="X45" s="99"/>
      <c r="Y45" s="99"/>
      <c r="Z45" s="99"/>
      <c r="AA45" s="99">
        <v>7</v>
      </c>
      <c r="AB45" s="99"/>
      <c r="AC45" s="99"/>
      <c r="AD45" s="99"/>
      <c r="AE45" s="99"/>
      <c r="AF45" s="99"/>
      <c r="AG45" s="99">
        <v>8</v>
      </c>
      <c r="AH45" s="99"/>
      <c r="AI45" s="99"/>
      <c r="AJ45" s="99"/>
      <c r="AK45" s="99"/>
      <c r="AL45" s="99">
        <v>9</v>
      </c>
      <c r="AM45" s="100"/>
      <c r="AN45" s="43"/>
    </row>
    <row r="46" spans="1:40" ht="15" customHeight="1" x14ac:dyDescent="0.15">
      <c r="A46" s="55" t="s">
        <v>126</v>
      </c>
      <c r="B46" s="101"/>
      <c r="C46" s="102"/>
      <c r="D46" s="102"/>
      <c r="E46" s="102"/>
      <c r="F46" s="103"/>
      <c r="G46" s="102"/>
      <c r="H46" s="99"/>
      <c r="I46" s="99"/>
      <c r="J46" s="99"/>
      <c r="K46" s="99"/>
      <c r="L46" s="99"/>
      <c r="M46" s="99"/>
      <c r="N46" s="99"/>
      <c r="O46" s="99"/>
      <c r="P46" s="99"/>
      <c r="Q46" s="99"/>
      <c r="R46" s="99">
        <v>6</v>
      </c>
      <c r="S46" s="99"/>
      <c r="T46" s="99"/>
      <c r="U46" s="99"/>
      <c r="V46" s="99"/>
      <c r="W46" s="99"/>
      <c r="X46" s="99">
        <v>7</v>
      </c>
      <c r="Y46" s="99"/>
      <c r="Z46" s="99"/>
      <c r="AA46" s="99"/>
      <c r="AB46" s="99"/>
      <c r="AC46" s="99"/>
      <c r="AD46" s="99">
        <v>8</v>
      </c>
      <c r="AE46" s="99"/>
      <c r="AF46" s="99"/>
      <c r="AG46" s="104"/>
      <c r="AH46" s="104"/>
      <c r="AI46" s="104"/>
      <c r="AJ46" s="104">
        <v>9</v>
      </c>
      <c r="AK46" s="105"/>
      <c r="AL46" s="105"/>
      <c r="AM46" s="43"/>
    </row>
    <row r="47" spans="1:40" s="55" customFormat="1" ht="15" customHeight="1" x14ac:dyDescent="0.15">
      <c r="A47" s="55" t="s">
        <v>127</v>
      </c>
      <c r="B47" s="54"/>
      <c r="C47" s="54"/>
      <c r="D47" s="54"/>
      <c r="E47" s="54"/>
      <c r="F47" s="54"/>
      <c r="G47" s="54"/>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row>
    <row r="48" spans="1:40" s="55" customFormat="1" ht="15" customHeight="1" x14ac:dyDescent="0.15">
      <c r="A48" s="55" t="s">
        <v>128</v>
      </c>
      <c r="B48" s="54"/>
      <c r="C48" s="54"/>
      <c r="D48" s="54"/>
      <c r="E48" s="54"/>
      <c r="F48" s="54"/>
      <c r="G48" s="54"/>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row>
    <row r="49" spans="1:39" s="55" customFormat="1" ht="15" customHeight="1" x14ac:dyDescent="0.15">
      <c r="A49" s="55" t="s">
        <v>129</v>
      </c>
      <c r="B49" s="54"/>
      <c r="C49" s="54"/>
      <c r="D49" s="54"/>
      <c r="E49" s="54"/>
      <c r="F49" s="54"/>
      <c r="G49" s="54"/>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row>
    <row r="50" spans="1:39" s="55" customFormat="1" ht="15" customHeight="1" x14ac:dyDescent="0.15">
      <c r="A50" s="55" t="s">
        <v>130</v>
      </c>
      <c r="B50" s="54"/>
      <c r="C50" s="54"/>
      <c r="D50" s="54"/>
      <c r="E50" s="54"/>
      <c r="F50" s="54"/>
      <c r="G50" s="54"/>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row>
    <row r="51" spans="1:39" ht="15" customHeight="1" x14ac:dyDescent="0.15">
      <c r="A51" s="55" t="s">
        <v>131</v>
      </c>
      <c r="B51" s="56"/>
      <c r="C51" s="55"/>
      <c r="D51" s="55"/>
      <c r="E51" s="55"/>
      <c r="F51" s="55"/>
      <c r="G51" s="55"/>
    </row>
    <row r="52" spans="1:39" ht="15" customHeight="1" x14ac:dyDescent="0.15">
      <c r="A52" s="55" t="s">
        <v>132</v>
      </c>
      <c r="B52" s="56"/>
      <c r="C52" s="55"/>
      <c r="D52" s="55"/>
      <c r="E52" s="55"/>
      <c r="F52" s="55"/>
      <c r="G52" s="55"/>
    </row>
    <row r="53" spans="1:39" ht="15" customHeight="1" x14ac:dyDescent="0.15">
      <c r="A53" s="55"/>
      <c r="B53" s="124" t="s">
        <v>133</v>
      </c>
      <c r="C53" s="330" t="s">
        <v>134</v>
      </c>
      <c r="D53" s="330"/>
      <c r="E53" s="330"/>
      <c r="F53" s="55"/>
      <c r="G53" s="55"/>
    </row>
    <row r="54" spans="1:39" ht="15" customHeight="1" x14ac:dyDescent="0.15">
      <c r="A54" s="55"/>
      <c r="B54" s="57" t="s">
        <v>109</v>
      </c>
      <c r="C54" s="326" t="s">
        <v>135</v>
      </c>
      <c r="D54" s="326"/>
      <c r="E54" s="326"/>
      <c r="F54" s="55"/>
      <c r="G54" s="55"/>
    </row>
    <row r="55" spans="1:39" ht="15" customHeight="1" x14ac:dyDescent="0.15">
      <c r="A55" s="55"/>
      <c r="B55" s="57" t="s">
        <v>110</v>
      </c>
      <c r="C55" s="326" t="s">
        <v>136</v>
      </c>
      <c r="D55" s="326"/>
      <c r="E55" s="326"/>
      <c r="F55" s="55"/>
      <c r="G55" s="55"/>
    </row>
    <row r="56" spans="1:39" ht="15" customHeight="1" x14ac:dyDescent="0.15">
      <c r="A56" s="55"/>
      <c r="B56" s="57" t="s">
        <v>111</v>
      </c>
      <c r="C56" s="326" t="s">
        <v>137</v>
      </c>
      <c r="D56" s="326"/>
      <c r="E56" s="326"/>
      <c r="F56" s="55"/>
      <c r="G56" s="55"/>
    </row>
    <row r="57" spans="1:39" ht="15" customHeight="1" x14ac:dyDescent="0.15">
      <c r="A57" s="55"/>
      <c r="B57" s="57" t="s">
        <v>112</v>
      </c>
      <c r="C57" s="326" t="s">
        <v>138</v>
      </c>
      <c r="D57" s="326"/>
      <c r="E57" s="326"/>
      <c r="F57" s="55"/>
      <c r="G57" s="55"/>
    </row>
    <row r="58" spans="1:39" ht="15" customHeight="1" x14ac:dyDescent="0.15">
      <c r="A58" s="55"/>
      <c r="B58" s="55" t="s">
        <v>139</v>
      </c>
      <c r="C58" s="55"/>
      <c r="D58" s="55"/>
      <c r="E58" s="55"/>
      <c r="F58" s="55"/>
      <c r="G58" s="55"/>
    </row>
    <row r="59" spans="1:39" ht="15" customHeight="1" x14ac:dyDescent="0.15">
      <c r="A59" s="55"/>
      <c r="B59" s="55" t="s">
        <v>140</v>
      </c>
      <c r="C59" s="55"/>
      <c r="D59" s="55"/>
      <c r="E59" s="55"/>
      <c r="F59" s="55"/>
      <c r="G59" s="55"/>
    </row>
    <row r="60" spans="1:39" ht="15" customHeight="1" x14ac:dyDescent="0.15">
      <c r="A60" s="55"/>
      <c r="B60" s="55" t="s">
        <v>141</v>
      </c>
      <c r="C60" s="55"/>
      <c r="D60" s="55"/>
      <c r="E60" s="55"/>
      <c r="F60" s="55"/>
      <c r="G60" s="55"/>
    </row>
    <row r="61" spans="1:39" ht="15" customHeight="1" x14ac:dyDescent="0.15">
      <c r="A61" s="55" t="s">
        <v>142</v>
      </c>
      <c r="B61" s="56"/>
      <c r="C61" s="55"/>
      <c r="D61" s="55"/>
      <c r="E61" s="55"/>
      <c r="F61" s="55"/>
      <c r="G61" s="55"/>
    </row>
    <row r="62" spans="1:39" ht="15" customHeight="1" x14ac:dyDescent="0.15">
      <c r="A62" s="55" t="s">
        <v>143</v>
      </c>
      <c r="B62" s="56"/>
      <c r="C62" s="55"/>
      <c r="D62" s="55"/>
      <c r="E62" s="55"/>
      <c r="F62" s="55"/>
      <c r="G62" s="55"/>
    </row>
    <row r="63" spans="1:39" ht="15" customHeight="1" x14ac:dyDescent="0.15">
      <c r="A63" s="55" t="s">
        <v>144</v>
      </c>
      <c r="B63" s="56"/>
      <c r="C63" s="55"/>
      <c r="D63" s="55"/>
      <c r="E63" s="55"/>
      <c r="F63" s="55"/>
      <c r="G63" s="55"/>
    </row>
    <row r="64" spans="1:39" ht="15" customHeight="1" x14ac:dyDescent="0.15">
      <c r="A64" s="55" t="s">
        <v>145</v>
      </c>
      <c r="B64" s="56"/>
      <c r="C64" s="55"/>
      <c r="D64" s="55"/>
      <c r="E64" s="55"/>
      <c r="F64" s="55"/>
      <c r="G64" s="55"/>
    </row>
    <row r="65" spans="1:7" ht="15" customHeight="1" x14ac:dyDescent="0.15">
      <c r="A65" s="55" t="s">
        <v>218</v>
      </c>
      <c r="B65" s="56"/>
      <c r="C65" s="55"/>
      <c r="D65" s="55"/>
      <c r="E65" s="55"/>
      <c r="F65" s="55"/>
      <c r="G65" s="55"/>
    </row>
    <row r="66" spans="1:7" ht="15" customHeight="1" x14ac:dyDescent="0.15">
      <c r="A66" s="55" t="s">
        <v>219</v>
      </c>
      <c r="B66" s="56"/>
      <c r="C66" s="55"/>
      <c r="D66" s="55"/>
      <c r="E66" s="55"/>
      <c r="F66" s="55"/>
      <c r="G66" s="55"/>
    </row>
    <row r="67" spans="1:7" ht="15" customHeight="1" x14ac:dyDescent="0.15">
      <c r="A67" s="55"/>
      <c r="B67" s="55" t="s">
        <v>220</v>
      </c>
      <c r="C67" s="55"/>
      <c r="D67" s="55"/>
      <c r="E67" s="55"/>
      <c r="F67" s="55"/>
      <c r="G67" s="55"/>
    </row>
    <row r="68" spans="1:7" ht="15" customHeight="1" x14ac:dyDescent="0.15">
      <c r="A68" s="55"/>
      <c r="B68" s="55" t="s">
        <v>221</v>
      </c>
      <c r="C68" s="55"/>
      <c r="D68" s="55"/>
      <c r="E68" s="55"/>
      <c r="F68" s="55"/>
      <c r="G68" s="55"/>
    </row>
    <row r="69" spans="1:7" ht="15" customHeight="1" x14ac:dyDescent="0.15">
      <c r="A69" s="55" t="s">
        <v>222</v>
      </c>
      <c r="B69" s="56"/>
      <c r="C69" s="55"/>
      <c r="D69" s="55"/>
      <c r="E69" s="55"/>
      <c r="F69" s="55"/>
      <c r="G69" s="55"/>
    </row>
    <row r="70" spans="1:7" ht="15" customHeight="1" x14ac:dyDescent="0.15">
      <c r="A70" s="55" t="s">
        <v>146</v>
      </c>
      <c r="B70" s="56"/>
      <c r="C70" s="55"/>
      <c r="D70" s="55"/>
      <c r="E70" s="55"/>
      <c r="F70" s="55"/>
      <c r="G70" s="55"/>
    </row>
    <row r="71" spans="1:7" ht="15" customHeight="1" x14ac:dyDescent="0.15">
      <c r="A71" s="55" t="s">
        <v>223</v>
      </c>
      <c r="B71" s="56"/>
      <c r="C71" s="55"/>
      <c r="D71" s="55"/>
      <c r="E71" s="55"/>
      <c r="F71" s="55"/>
      <c r="G71" s="55"/>
    </row>
    <row r="72" spans="1:7" ht="15" customHeight="1" x14ac:dyDescent="0.15">
      <c r="A72" s="55" t="s">
        <v>224</v>
      </c>
      <c r="B72" s="56"/>
      <c r="C72" s="55"/>
      <c r="D72" s="55"/>
      <c r="E72" s="55"/>
      <c r="F72" s="55"/>
      <c r="G72" s="55"/>
    </row>
    <row r="73" spans="1:7" ht="15" customHeight="1" x14ac:dyDescent="0.15">
      <c r="A73" s="55" t="s">
        <v>147</v>
      </c>
      <c r="B73" s="56"/>
      <c r="C73" s="55"/>
      <c r="D73" s="55"/>
      <c r="E73" s="55"/>
      <c r="F73" s="55"/>
      <c r="G73" s="55"/>
    </row>
    <row r="74" spans="1:7" ht="15" customHeight="1" x14ac:dyDescent="0.15">
      <c r="A74" s="55" t="s">
        <v>148</v>
      </c>
      <c r="B74" s="56"/>
      <c r="C74" s="55"/>
      <c r="D74" s="55"/>
      <c r="E74" s="55"/>
      <c r="F74" s="55"/>
      <c r="G74" s="55"/>
    </row>
    <row r="75" spans="1:7" ht="15" customHeight="1" x14ac:dyDescent="0.15">
      <c r="A75" s="55" t="s">
        <v>225</v>
      </c>
      <c r="B75" s="56"/>
      <c r="C75" s="55"/>
      <c r="D75" s="55"/>
      <c r="E75" s="55"/>
      <c r="F75" s="55"/>
      <c r="G75" s="55"/>
    </row>
    <row r="76" spans="1:7" ht="15" customHeight="1" x14ac:dyDescent="0.15">
      <c r="A76" s="55" t="s">
        <v>226</v>
      </c>
      <c r="B76" s="56"/>
      <c r="C76" s="55"/>
      <c r="D76" s="55"/>
      <c r="E76" s="55"/>
      <c r="F76" s="55"/>
      <c r="G76" s="55"/>
    </row>
  </sheetData>
  <mergeCells count="123">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8:AN28"/>
    <mergeCell ref="AM29:AN29"/>
    <mergeCell ref="AM30:AN30"/>
    <mergeCell ref="A31:E31"/>
    <mergeCell ref="AM31:AN32"/>
    <mergeCell ref="A32:E32"/>
    <mergeCell ref="AM22:AN22"/>
    <mergeCell ref="AM23:AN23"/>
    <mergeCell ref="AM24:AN24"/>
    <mergeCell ref="AM25:AN25"/>
    <mergeCell ref="AM26:AN26"/>
    <mergeCell ref="AM27:AN27"/>
    <mergeCell ref="V36:Y36"/>
    <mergeCell ref="Z36:AC36"/>
    <mergeCell ref="A37:C37"/>
    <mergeCell ref="F37:H37"/>
    <mergeCell ref="I37:K37"/>
    <mergeCell ref="L37:N37"/>
    <mergeCell ref="O37:Q37"/>
    <mergeCell ref="R37:U37"/>
    <mergeCell ref="V37:Y38"/>
    <mergeCell ref="Z37:AC38"/>
    <mergeCell ref="A36:C36"/>
    <mergeCell ref="F36:H36"/>
    <mergeCell ref="I36:K36"/>
    <mergeCell ref="L36:N36"/>
    <mergeCell ref="O36:Q36"/>
    <mergeCell ref="R36:U36"/>
    <mergeCell ref="C40:D40"/>
    <mergeCell ref="E40:H40"/>
    <mergeCell ref="I40:N40"/>
    <mergeCell ref="O40:T40"/>
    <mergeCell ref="U40:Z40"/>
    <mergeCell ref="AA40:AF40"/>
    <mergeCell ref="A38:C38"/>
    <mergeCell ref="F38:H38"/>
    <mergeCell ref="I38:K38"/>
    <mergeCell ref="L38:N38"/>
    <mergeCell ref="O38:Q38"/>
    <mergeCell ref="R38:U38"/>
    <mergeCell ref="AG40:AK40"/>
    <mergeCell ref="AL40:AM40"/>
    <mergeCell ref="F41:H41"/>
    <mergeCell ref="I41:K41"/>
    <mergeCell ref="L41:N41"/>
    <mergeCell ref="O41:Q41"/>
    <mergeCell ref="R41:T41"/>
    <mergeCell ref="U41:W41"/>
    <mergeCell ref="X41:Z41"/>
    <mergeCell ref="AA41:AC41"/>
    <mergeCell ref="AD41:AF41"/>
    <mergeCell ref="AG41:AI41"/>
    <mergeCell ref="AJ41:AK41"/>
    <mergeCell ref="F42:H42"/>
    <mergeCell ref="I42:K42"/>
    <mergeCell ref="L42:N42"/>
    <mergeCell ref="O42:Q42"/>
    <mergeCell ref="R42:T42"/>
    <mergeCell ref="U42:W42"/>
    <mergeCell ref="X42:Z42"/>
    <mergeCell ref="AA42:AC42"/>
    <mergeCell ref="AD42:AF42"/>
    <mergeCell ref="AG42:AI42"/>
    <mergeCell ref="AJ42:AK42"/>
    <mergeCell ref="F43:H43"/>
    <mergeCell ref="I43:K43"/>
    <mergeCell ref="L43:N43"/>
    <mergeCell ref="O43:Q43"/>
    <mergeCell ref="R43:T43"/>
    <mergeCell ref="U43:W43"/>
    <mergeCell ref="C56:E56"/>
    <mergeCell ref="C57:E57"/>
    <mergeCell ref="AA44:AF44"/>
    <mergeCell ref="AG44:AK44"/>
    <mergeCell ref="AL44:AM44"/>
    <mergeCell ref="C53:E53"/>
    <mergeCell ref="C54:E54"/>
    <mergeCell ref="C55:E55"/>
    <mergeCell ref="X43:Z43"/>
    <mergeCell ref="AA43:AC43"/>
    <mergeCell ref="AD43:AF43"/>
    <mergeCell ref="AG43:AI43"/>
    <mergeCell ref="AJ43:AK43"/>
    <mergeCell ref="C44:D44"/>
    <mergeCell ref="E44:H44"/>
    <mergeCell ref="I44:N44"/>
    <mergeCell ref="O44:T44"/>
    <mergeCell ref="U44:Z44"/>
  </mergeCells>
  <phoneticPr fontId="4"/>
  <dataValidations count="6">
    <dataValidation type="list" allowBlank="1" showInputMessage="1" sqref="B11:B30">
      <formula1>"管理者,相談支援専門員,相談支援員,　"</formula1>
    </dataValidation>
    <dataValidation type="list" allowBlank="1" showInputMessage="1" showErrorMessage="1" sqref="AK4:AN4">
      <formula1>"予定,実績"</formula1>
    </dataValidation>
    <dataValidation type="list" allowBlank="1" showInputMessage="1" showErrorMessage="1" sqref="AK3:AN3">
      <formula1>"４週,歴月"</formula1>
    </dataValidation>
    <dataValidation type="list" allowBlank="1" showInputMessage="1" showErrorMessage="1" sqref="C11:C30">
      <formula1>"A,B,C,D"</formula1>
    </dataValidation>
    <dataValidation type="whole" operator="greaterThanOrEqual" allowBlank="1" showInputMessage="1" showErrorMessage="1" sqref="I37:I38 D37:F38 O37:O38 L37:L38">
      <formula1>0</formula1>
    </dataValidation>
    <dataValidation operator="greaterThanOrEqual" allowBlank="1" showInputMessage="1" showErrorMessage="1" sqref="R37:R38 V37 Z37"/>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ゴシック,標準"&amp;10（参考様式）</oddHeader>
  </headerFooter>
  <rowBreaks count="1" manualBreakCount="1">
    <brk id="34" max="39"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4</vt:i4>
      </vt:variant>
    </vt:vector>
  </HeadingPairs>
  <TitlesOfParts>
    <vt:vector baseType="lpstr" size="9">
      <vt:lpstr>変更　添付書類一覧</vt:lpstr>
      <vt:lpstr>変更届出書</vt:lpstr>
      <vt:lpstr>廃止・休止・再開届</vt:lpstr>
      <vt:lpstr>付表15</vt:lpstr>
      <vt:lpstr>勤務形態一覧</vt:lpstr>
      <vt:lpstr>勤務形態一覧!Print_Area</vt:lpstr>
      <vt:lpstr>廃止・休止・再開届!Print_Area</vt:lpstr>
      <vt:lpstr>付表15!Print_Area</vt:lpstr>
      <vt:lpstr>'変更　添付書類一覧'!Print_Area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2026-03-02T00:41:08Z</cp:lastPrinted>
  <dcterms:created xsi:type="dcterms:W3CDTF">1997-01-08T22:48:59Z</dcterms:created>
  <dcterms:modified xsi:type="dcterms:W3CDTF">2026-03-05T05:38:22Z</dcterms:modified>
</cp:coreProperties>
</file>