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５\財政課\R6.1.17_経営比較分析表\回答\"/>
    </mc:Choice>
  </mc:AlternateContent>
  <workbookProtection workbookAlgorithmName="SHA-512" workbookHashValue="R1VTX4QVAOvBRtz6TJwpKx8hxb4pui3hyIbZLvOYCRBfz2V3/Slj9MMWz4EK41NUO9Oj1uhBEArACLFzzQAHWw==" workbookSaltValue="6GWT1YGorut/0uL5nKAkVw==" workbookSpinCount="100000" lockStructure="1"/>
  <bookViews>
    <workbookView xWindow="0" yWindow="0" windowWidth="28800" windowHeight="123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<sst xmlns="http://schemas.openxmlformats.org/spreadsheetml/2006/main" count="275" uniqueCount="117">
  <si>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</si>
  <si>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</si>
  <si>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</si>
  <si>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</si>
  <si>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</si>
  <si>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</si>
  <si>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</si>
  <si>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</si>
  <si>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</si>
  <si>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</si>
  <si>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</si>
  <si>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</si>
  <si>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</si>
  <si>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</si>
  <si>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</si>
  <si>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</si>
  <si>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</si>
  <si>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</si>
  <si>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</si>
  <si>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</si>
  <si>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</si>
  <si>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</si>
  <si>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</si>
  <si>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</si>
  <si>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</si>
  <si>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</si>
  <si>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</si>
  <si>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</si>
  <si>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</si>
  <si>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</si>
  <si>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</si>
  <si>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</si>
  <si>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</si>
  <si>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</si>
  <si>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</si>
  <si>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</si>
  <si>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</si>
  <si>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</si>
  <si>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</si>
  <si>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</si>
  <si>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</si>
  <si>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</si>
  <si>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</si>
  <si>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</si>
  <si>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</si>
  <si>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</si>
  <si>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</si>
  <si>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</si>
  <si>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</si>
  <si>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</si>
  <si>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</si>
  <si>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</si>
  <si>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</si>
  <si>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</si>
  <si>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</si>
  <si>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</si>
  <si>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</si>
  <si>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</si>
  <si>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</si>
  <si>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</si>
  <si>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</si>
  <si>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</si>
  <si>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</si>
  <si>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</si>
  <si>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</si>
  <si>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</si>
  <si>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</si>
  <si>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</si>
  <si>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</si>
  <si>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</si>
  <si>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</si>
  <si>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</si>
  <si>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</si>
  <si>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</si>
  <si>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</si>
  <si>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</si>
  <si>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</si>
  <si>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</si>
  <si>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</si>
  <si>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</si>
  <si>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</si>
  <si>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</si>
  <si>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</si>
  <si>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</si>
  <si>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</si>
  <si>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</si>
  <si>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</si>
  <si>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</si>
  <si>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</si>
  <si>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</si>
  <si>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</si>
  <si>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</si>
  <si>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</si>
  <si>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</si>
  <si>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</si>
  <si>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</si>
  <si>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</si>
  <si>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</si>
  <si>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</si>
  <si>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</si>
  <si>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</si>
  <si>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</si>
  <si>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</si>
  <si>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</si>
  <si>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</si>
  <si>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</si>
  <si>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</si>
  <si>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</si>
  <si>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</si>
  <si>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</si>
  <si>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</si>
  <si>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</si>
  <si>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</si>
  <si>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</si>
  <si>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減価償却率は、供用開始が平成13年度であるため類似団体平均値を下回っています。今後、電気・機械等の機器類の耐用年数が経過してくることから、計画的に更新を行い、収支見通しなどに基づく適正な維持管理を行いながら、事業費の平準化を図る必要があります。
　また、管渠更新時期がまだ到来していないことから、管渠更新は実施していません。</t>
    <phoneticPr fontId="4"/>
  </si>
  <si>
    <t>　
　本市は、令和2年4月1日付けで農業集落排水事業に地方公営企業法の全部を適用し、下水道事業と同一の会計に移行しました。
　①・⑤市の政策として下水道使用料単価を市内一律としているため、一般会計からの繰入により収支不足を賄っている状況となっています。
　③流動比率は類似団体平均値を下回っているものの、流動負債のほとんどが建設改良費等に充てられた企業債であり、一般会計からの繰入により財源を補てんできていることから、支払能力は確保しています。
　⑥汚水処理原価は、有収水量が減少傾向にあることから、前年度よりも増加しており、類似団体平均値を大きく上回っています。
　⑦施設利用率は、当初計画の想定よりも居宅・施設が減少傾向となったことに伴う処理量の減により、類似団体平均値を下回っています。
　⑧水洗化率は、100％に近い値となっており、今後も同水準で推移する見込みとなっています。</t>
    <rPh sb="3" eb="5">
      <t>ホンシ</t>
    </rPh>
    <rPh sb="7" eb="9">
      <t>レイワ</t>
    </rPh>
    <rPh sb="10" eb="11">
      <t>ネン</t>
    </rPh>
    <rPh sb="12" eb="13">
      <t>ガツ</t>
    </rPh>
    <rPh sb="14" eb="15">
      <t>ニチ</t>
    </rPh>
    <rPh sb="15" eb="16">
      <t>ツ</t>
    </rPh>
    <rPh sb="18" eb="20">
      <t>ノウギョウ</t>
    </rPh>
    <rPh sb="20" eb="22">
      <t>シュウラク</t>
    </rPh>
    <rPh sb="22" eb="24">
      <t>ハイスイ</t>
    </rPh>
    <rPh sb="24" eb="26">
      <t>ジギョウ</t>
    </rPh>
    <rPh sb="27" eb="34">
      <t>チホウコウエイキギョウホウ</t>
    </rPh>
    <rPh sb="35" eb="37">
      <t>ゼンブ</t>
    </rPh>
    <rPh sb="38" eb="40">
      <t>テキヨウ</t>
    </rPh>
    <rPh sb="42" eb="45">
      <t>ゲスイドウ</t>
    </rPh>
    <rPh sb="45" eb="47">
      <t>ジギョウ</t>
    </rPh>
    <rPh sb="48" eb="50">
      <t>ドウイツ</t>
    </rPh>
    <rPh sb="51" eb="53">
      <t>カイケイ</t>
    </rPh>
    <rPh sb="54" eb="56">
      <t>イコウ</t>
    </rPh>
    <rPh sb="131" eb="133">
      <t>リュウドウ</t>
    </rPh>
    <rPh sb="133" eb="135">
      <t>ヒリツ</t>
    </rPh>
    <rPh sb="136" eb="138">
      <t>ルイジ</t>
    </rPh>
    <rPh sb="138" eb="140">
      <t>ダンタイ</t>
    </rPh>
    <rPh sb="140" eb="143">
      <t>ヘイキンチ</t>
    </rPh>
    <rPh sb="144" eb="146">
      <t>シタマワ</t>
    </rPh>
    <rPh sb="154" eb="156">
      <t>リュウドウ</t>
    </rPh>
    <rPh sb="156" eb="158">
      <t>フサイ</t>
    </rPh>
    <rPh sb="183" eb="185">
      <t>イッパン</t>
    </rPh>
    <rPh sb="185" eb="187">
      <t>カイケイ</t>
    </rPh>
    <rPh sb="190" eb="192">
      <t>クリイレ</t>
    </rPh>
    <rPh sb="195" eb="197">
      <t>ザイゲン</t>
    </rPh>
    <rPh sb="198" eb="199">
      <t>ホ</t>
    </rPh>
    <rPh sb="211" eb="213">
      <t>シハライ</t>
    </rPh>
    <rPh sb="213" eb="215">
      <t>ノウリョク</t>
    </rPh>
    <rPh sb="216" eb="218">
      <t>カクホ</t>
    </rPh>
    <rPh sb="236" eb="238">
      <t>ユウシュウ</t>
    </rPh>
    <rPh sb="238" eb="240">
      <t>スイリョウ</t>
    </rPh>
    <rPh sb="243" eb="245">
      <t>ケイコウ</t>
    </rPh>
    <rPh sb="253" eb="256">
      <t>ゼンネンド</t>
    </rPh>
    <rPh sb="259" eb="261">
      <t>ゾウカ</t>
    </rPh>
    <rPh sb="329" eb="330">
      <t>ゲン</t>
    </rPh>
    <rPh sb="342" eb="343">
      <t>シタ</t>
    </rPh>
    <rPh sb="365" eb="366">
      <t>チカ</t>
    </rPh>
    <rPh sb="367" eb="368">
      <t>アタイ</t>
    </rPh>
    <rPh sb="375" eb="377">
      <t>コンゴ</t>
    </rPh>
    <rPh sb="378" eb="381">
      <t>ドウスイジュン</t>
    </rPh>
    <rPh sb="382" eb="384">
      <t>スイイ</t>
    </rPh>
    <rPh sb="386" eb="388">
      <t>ミコ</t>
    </rPh>
    <phoneticPr fontId="4"/>
  </si>
  <si>
    <t xml:space="preserve">　
　処理水量は減少傾向であることから、現在の農業集落排水事業は、汚水処理原価が高い状況となっており、一般会計からの繰入により収支不足を賄っている状況です。
　このような状況下で、地域の公衆衛生の維持のために持続可能な事業を展開しなければならないことから、事業の経営成績や財政状態を的確に把握し、中長期的な視点にたった企業経営に努めていきます。
</t>
    <rPh sb="20" eb="22">
      <t>ゲンザイ</t>
    </rPh>
    <rPh sb="23" eb="31">
      <t>ノウギョウシュウラクハイスイジギョウ</t>
    </rPh>
    <rPh sb="37" eb="39">
      <t>ゲンカ</t>
    </rPh>
    <rPh sb="40" eb="41">
      <t>タカ</t>
    </rPh>
    <rPh sb="42" eb="4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</si>
</sst>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1EB-4765-83CC-1BB9B7C4AF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81EB-4765-83CC-1BB9B7C4AF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26.32</c:v>
                </c:pt>
                <c:pt idx="3">
                  <c:v>15.79</c:v>
                </c:pt>
                <c:pt idx="4">
                  <c:v>15.79</c:v>
                </c:pt>
              </c:numCache>
            </c:numRef>
          </c:val>
          <c:extLst>
            <c:ext xmlns:c16="http://schemas.microsoft.com/office/drawing/2014/chart" uri="{C3380CC4-5D6E-409C-BE32-E72D297353CC}">
              <c16:uniqueId val="{00000000-8EA1-482D-8DE3-B40981C0FF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8EA1-482D-8DE3-B40981C0FF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98.25</c:v>
                </c:pt>
                <c:pt idx="3">
                  <c:v>94.74</c:v>
                </c:pt>
                <c:pt idx="4">
                  <c:v>95</c:v>
                </c:pt>
              </c:numCache>
            </c:numRef>
          </c:val>
          <c:extLst>
            <c:ext xmlns:c16="http://schemas.microsoft.com/office/drawing/2014/chart" uri="{C3380CC4-5D6E-409C-BE32-E72D297353CC}">
              <c16:uniqueId val="{00000000-0D90-4D1A-A258-9E4DA1B7A9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0D90-4D1A-A258-9E4DA1B7A9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99.31</c:v>
                </c:pt>
                <c:pt idx="3">
                  <c:v>118.17</c:v>
                </c:pt>
                <c:pt idx="4">
                  <c:v>100.27</c:v>
                </c:pt>
              </c:numCache>
            </c:numRef>
          </c:val>
          <c:extLst>
            <c:ext xmlns:c16="http://schemas.microsoft.com/office/drawing/2014/chart" uri="{C3380CC4-5D6E-409C-BE32-E72D297353CC}">
              <c16:uniqueId val="{00000000-F6CF-47D5-BA5C-93713CC65B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F6CF-47D5-BA5C-93713CC65B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7.38</c:v>
                </c:pt>
                <c:pt idx="3">
                  <c:v>9.58</c:v>
                </c:pt>
                <c:pt idx="4">
                  <c:v>12.32</c:v>
                </c:pt>
              </c:numCache>
            </c:numRef>
          </c:val>
          <c:extLst>
            <c:ext xmlns:c16="http://schemas.microsoft.com/office/drawing/2014/chart" uri="{C3380CC4-5D6E-409C-BE32-E72D297353CC}">
              <c16:uniqueId val="{00000000-A91A-464B-9E10-7334D3860E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A91A-464B-9E10-7334D3860E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64D-46E4-9387-C1814B41AD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64D-46E4-9387-C1814B41AD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74-4D29-8447-DEF889C512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A274-4D29-8447-DEF889C512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17.37</c:v>
                </c:pt>
                <c:pt idx="3">
                  <c:v>16.93</c:v>
                </c:pt>
                <c:pt idx="4">
                  <c:v>23.49</c:v>
                </c:pt>
              </c:numCache>
            </c:numRef>
          </c:val>
          <c:extLst>
            <c:ext xmlns:c16="http://schemas.microsoft.com/office/drawing/2014/chart" uri="{C3380CC4-5D6E-409C-BE32-E72D297353CC}">
              <c16:uniqueId val="{00000000-E508-471B-BDC2-0E8F337955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E508-471B-BDC2-0E8F337955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6F-47D5-BD18-5EDBB16240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EC6F-47D5-BD18-5EDBB16240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11.18</c:v>
                </c:pt>
                <c:pt idx="3">
                  <c:v>10.39</c:v>
                </c:pt>
                <c:pt idx="4">
                  <c:v>9.6300000000000008</c:v>
                </c:pt>
              </c:numCache>
            </c:numRef>
          </c:val>
          <c:extLst>
            <c:ext xmlns:c16="http://schemas.microsoft.com/office/drawing/2014/chart" uri="{C3380CC4-5D6E-409C-BE32-E72D297353CC}">
              <c16:uniqueId val="{00000000-91F1-4120-BDD3-7A8316C53E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91F1-4120-BDD3-7A8316C53E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1415.53</c:v>
                </c:pt>
                <c:pt idx="3">
                  <c:v>1529.2</c:v>
                </c:pt>
                <c:pt idx="4">
                  <c:v>1667.97</c:v>
                </c:pt>
              </c:numCache>
            </c:numRef>
          </c:val>
          <c:extLst>
            <c:ext xmlns:c16="http://schemas.microsoft.com/office/drawing/2014/chart" uri="{C3380CC4-5D6E-409C-BE32-E72D297353CC}">
              <c16:uniqueId val="{00000000-8A9E-483F-835A-C6C5060380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8A9E-483F-835A-C6C5060380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9" zoomScale="80" zoomScaleNormal="80" workbookViewId="0">
      <selection activeCell="CC69" sqref="CC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帯広市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自治体職員</v>
      </c>
      <c r="AE8" s="36"/>
      <c r="AF8" s="36"/>
      <c r="AG8" s="36"/>
      <c r="AH8" s="36"/>
      <c r="AI8" s="36"/>
      <c r="AJ8" s="36"/>
      <c r="AK8" s="3"/>
      <c r="AL8" s="37">
        <f>データ!S6</f>
        <v>164014</v>
      </c>
      <c r="AM8" s="37"/>
      <c r="AN8" s="37"/>
      <c r="AO8" s="37"/>
      <c r="AP8" s="37"/>
      <c r="AQ8" s="37"/>
      <c r="AR8" s="37"/>
      <c r="AS8" s="37"/>
      <c r="AT8" s="38">
        <f>データ!T6</f>
        <v>619.34</v>
      </c>
      <c r="AU8" s="38"/>
      <c r="AV8" s="38"/>
      <c r="AW8" s="38"/>
      <c r="AX8" s="38"/>
      <c r="AY8" s="38"/>
      <c r="AZ8" s="38"/>
      <c r="BA8" s="38"/>
      <c r="BB8" s="38">
        <f>データ!U6</f>
        <v>264.82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67.28</v>
      </c>
      <c r="J10" s="38"/>
      <c r="K10" s="38"/>
      <c r="L10" s="38"/>
      <c r="M10" s="38"/>
      <c r="N10" s="38"/>
      <c r="O10" s="38"/>
      <c r="P10" s="38">
        <f>データ!P6</f>
        <v>0.04</v>
      </c>
      <c r="Q10" s="38"/>
      <c r="R10" s="38"/>
      <c r="S10" s="38"/>
      <c r="T10" s="38"/>
      <c r="U10" s="38"/>
      <c r="V10" s="38"/>
      <c r="W10" s="38">
        <f>データ!Q6</f>
        <v>100</v>
      </c>
      <c r="X10" s="38"/>
      <c r="Y10" s="38"/>
      <c r="Z10" s="38"/>
      <c r="AA10" s="38"/>
      <c r="AB10" s="38"/>
      <c r="AC10" s="38"/>
      <c r="AD10" s="37">
        <f>データ!R6</f>
        <v>2970</v>
      </c>
      <c r="AE10" s="37"/>
      <c r="AF10" s="37"/>
      <c r="AG10" s="37"/>
      <c r="AH10" s="37"/>
      <c r="AI10" s="37"/>
      <c r="AJ10" s="37"/>
      <c r="AK10" s="2"/>
      <c r="AL10" s="37">
        <f>データ!V6</f>
        <v>60</v>
      </c>
      <c r="AM10" s="37"/>
      <c r="AN10" s="37"/>
      <c r="AO10" s="37"/>
      <c r="AP10" s="37"/>
      <c r="AQ10" s="37"/>
      <c r="AR10" s="37"/>
      <c r="AS10" s="37"/>
      <c r="AT10" s="38">
        <f>データ!W6</f>
        <v>0.13</v>
      </c>
      <c r="AU10" s="38"/>
      <c r="AV10" s="38"/>
      <c r="AW10" s="38"/>
      <c r="AX10" s="38"/>
      <c r="AY10" s="38"/>
      <c r="AZ10" s="38"/>
      <c r="BA10" s="38"/>
      <c r="BB10" s="38">
        <f>データ!X6</f>
        <v>461.54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80"/>
      <c r="BN47" s="80"/>
      <c r="BO47" s="80"/>
      <c r="BP47" s="80"/>
      <c r="BQ47" s="80"/>
      <c r="BR47" s="80"/>
      <c r="BS47" s="80"/>
      <c r="BT47" s="80"/>
      <c r="BU47" s="80"/>
      <c r="BV47" s="80"/>
      <c r="BW47" s="80"/>
      <c r="BX47" s="80"/>
      <c r="BY47" s="80"/>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80"/>
      <c r="BN48" s="80"/>
      <c r="BO48" s="80"/>
      <c r="BP48" s="80"/>
      <c r="BQ48" s="80"/>
      <c r="BR48" s="80"/>
      <c r="BS48" s="80"/>
      <c r="BT48" s="80"/>
      <c r="BU48" s="80"/>
      <c r="BV48" s="80"/>
      <c r="BW48" s="80"/>
      <c r="BX48" s="80"/>
      <c r="BY48" s="80"/>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80"/>
      <c r="BN49" s="80"/>
      <c r="BO49" s="80"/>
      <c r="BP49" s="80"/>
      <c r="BQ49" s="80"/>
      <c r="BR49" s="80"/>
      <c r="BS49" s="80"/>
      <c r="BT49" s="80"/>
      <c r="BU49" s="80"/>
      <c r="BV49" s="80"/>
      <c r="BW49" s="80"/>
      <c r="BX49" s="80"/>
      <c r="BY49" s="80"/>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80"/>
      <c r="BN50" s="80"/>
      <c r="BO50" s="80"/>
      <c r="BP50" s="80"/>
      <c r="BQ50" s="80"/>
      <c r="BR50" s="80"/>
      <c r="BS50" s="80"/>
      <c r="BT50" s="80"/>
      <c r="BU50" s="80"/>
      <c r="BV50" s="80"/>
      <c r="BW50" s="80"/>
      <c r="BX50" s="80"/>
      <c r="BY50" s="80"/>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80"/>
      <c r="BN51" s="80"/>
      <c r="BO51" s="80"/>
      <c r="BP51" s="80"/>
      <c r="BQ51" s="80"/>
      <c r="BR51" s="80"/>
      <c r="BS51" s="80"/>
      <c r="BT51" s="80"/>
      <c r="BU51" s="80"/>
      <c r="BV51" s="80"/>
      <c r="BW51" s="80"/>
      <c r="BX51" s="80"/>
      <c r="BY51" s="80"/>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80"/>
      <c r="BN52" s="80"/>
      <c r="BO52" s="80"/>
      <c r="BP52" s="80"/>
      <c r="BQ52" s="80"/>
      <c r="BR52" s="80"/>
      <c r="BS52" s="80"/>
      <c r="BT52" s="80"/>
      <c r="BU52" s="80"/>
      <c r="BV52" s="80"/>
      <c r="BW52" s="80"/>
      <c r="BX52" s="80"/>
      <c r="BY52" s="80"/>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80"/>
      <c r="BN53" s="80"/>
      <c r="BO53" s="80"/>
      <c r="BP53" s="80"/>
      <c r="BQ53" s="80"/>
      <c r="BR53" s="80"/>
      <c r="BS53" s="80"/>
      <c r="BT53" s="80"/>
      <c r="BU53" s="80"/>
      <c r="BV53" s="80"/>
      <c r="BW53" s="80"/>
      <c r="BX53" s="80"/>
      <c r="BY53" s="80"/>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80"/>
      <c r="BN54" s="80"/>
      <c r="BO54" s="80"/>
      <c r="BP54" s="80"/>
      <c r="BQ54" s="80"/>
      <c r="BR54" s="80"/>
      <c r="BS54" s="80"/>
      <c r="BT54" s="80"/>
      <c r="BU54" s="80"/>
      <c r="BV54" s="80"/>
      <c r="BW54" s="80"/>
      <c r="BX54" s="80"/>
      <c r="BY54" s="80"/>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80"/>
      <c r="BN55" s="80"/>
      <c r="BO55" s="80"/>
      <c r="BP55" s="80"/>
      <c r="BQ55" s="80"/>
      <c r="BR55" s="80"/>
      <c r="BS55" s="80"/>
      <c r="BT55" s="80"/>
      <c r="BU55" s="80"/>
      <c r="BV55" s="80"/>
      <c r="BW55" s="80"/>
      <c r="BX55" s="80"/>
      <c r="BY55" s="80"/>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80"/>
      <c r="BN56" s="80"/>
      <c r="BO56" s="80"/>
      <c r="BP56" s="80"/>
      <c r="BQ56" s="80"/>
      <c r="BR56" s="80"/>
      <c r="BS56" s="80"/>
      <c r="BT56" s="80"/>
      <c r="BU56" s="80"/>
      <c r="BV56" s="80"/>
      <c r="BW56" s="80"/>
      <c r="BX56" s="80"/>
      <c r="BY56" s="80"/>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80"/>
      <c r="BN57" s="80"/>
      <c r="BO57" s="80"/>
      <c r="BP57" s="80"/>
      <c r="BQ57" s="80"/>
      <c r="BR57" s="80"/>
      <c r="BS57" s="80"/>
      <c r="BT57" s="80"/>
      <c r="BU57" s="80"/>
      <c r="BV57" s="80"/>
      <c r="BW57" s="80"/>
      <c r="BX57" s="80"/>
      <c r="BY57" s="80"/>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80"/>
      <c r="BN58" s="80"/>
      <c r="BO58" s="80"/>
      <c r="BP58" s="80"/>
      <c r="BQ58" s="80"/>
      <c r="BR58" s="80"/>
      <c r="BS58" s="80"/>
      <c r="BT58" s="80"/>
      <c r="BU58" s="80"/>
      <c r="BV58" s="80"/>
      <c r="BW58" s="80"/>
      <c r="BX58" s="80"/>
      <c r="BY58" s="80"/>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80"/>
      <c r="BN59" s="80"/>
      <c r="BO59" s="80"/>
      <c r="BP59" s="80"/>
      <c r="BQ59" s="80"/>
      <c r="BR59" s="80"/>
      <c r="BS59" s="80"/>
      <c r="BT59" s="80"/>
      <c r="BU59" s="80"/>
      <c r="BV59" s="80"/>
      <c r="BW59" s="80"/>
      <c r="BX59" s="80"/>
      <c r="BY59" s="80"/>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80"/>
      <c r="BN60" s="80"/>
      <c r="BO60" s="80"/>
      <c r="BP60" s="80"/>
      <c r="BQ60" s="80"/>
      <c r="BR60" s="80"/>
      <c r="BS60" s="80"/>
      <c r="BT60" s="80"/>
      <c r="BU60" s="80"/>
      <c r="BV60" s="80"/>
      <c r="BW60" s="80"/>
      <c r="BX60" s="80"/>
      <c r="BY60" s="80"/>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80"/>
      <c r="BN61" s="80"/>
      <c r="BO61" s="80"/>
      <c r="BP61" s="80"/>
      <c r="BQ61" s="80"/>
      <c r="BR61" s="80"/>
      <c r="BS61" s="80"/>
      <c r="BT61" s="80"/>
      <c r="BU61" s="80"/>
      <c r="BV61" s="80"/>
      <c r="BW61" s="80"/>
      <c r="BX61" s="80"/>
      <c r="BY61" s="80"/>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80"/>
      <c r="BN62" s="80"/>
      <c r="BO62" s="80"/>
      <c r="BP62" s="80"/>
      <c r="BQ62" s="80"/>
      <c r="BR62" s="80"/>
      <c r="BS62" s="80"/>
      <c r="BT62" s="80"/>
      <c r="BU62" s="80"/>
      <c r="BV62" s="80"/>
      <c r="BW62" s="80"/>
      <c r="BX62" s="80"/>
      <c r="BY62" s="80"/>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mNQeoJ71z0x0oIR0C8d7e8wD5L/ftKdzJymIcKB0fRWfthMSZsDIjLGPWdXt2w5F/zIJAlpOIKFAarwBDOpn5w==" saltValue="RWxEX1Ui/dyzKlAEn4PMc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12076</v>
      </c>
      <c r="D6" s="19">
        <f t="shared" si="3"/>
        <v>46</v>
      </c>
      <c r="E6" s="19">
        <f t="shared" si="3"/>
        <v>17</v>
      </c>
      <c r="F6" s="19">
        <f t="shared" si="3"/>
        <v>5</v>
      </c>
      <c r="G6" s="19">
        <f t="shared" si="3"/>
        <v>0</v>
      </c>
      <c r="H6" s="19" t="str">
        <f t="shared" si="3"/>
        <v>北海道　帯広市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67.28</v>
      </c>
      <c r="P6" s="20">
        <f t="shared" si="3"/>
        <v>0.04</v>
      </c>
      <c r="Q6" s="20">
        <f t="shared" si="3"/>
        <v>100</v>
      </c>
      <c r="R6" s="20">
        <f t="shared" si="3"/>
        <v>2970</v>
      </c>
      <c r="S6" s="20">
        <f t="shared" si="3"/>
        <v>164014</v>
      </c>
      <c r="T6" s="20">
        <f t="shared" si="3"/>
        <v>619.34</v>
      </c>
      <c r="U6" s="20">
        <f t="shared" si="3"/>
        <v>264.82</v>
      </c>
      <c r="V6" s="20">
        <f t="shared" si="3"/>
        <v>60</v>
      </c>
      <c r="W6" s="20">
        <f t="shared" si="3"/>
        <v>0.13</v>
      </c>
      <c r="X6" s="20">
        <f t="shared" si="3"/>
        <v>461.54</v>
      </c>
      <c r="Y6" s="21" t="str">
        <f>IF(Y7="",NA(),Y7)</f>
        <v>-</v>
      </c>
      <c r="Z6" s="21" t="str">
        <f t="shared" ref="Z6:AH6" si="4">IF(Z7="",NA(),Z7)</f>
        <v>-</v>
      </c>
      <c r="AA6" s="21">
        <f t="shared" si="4"/>
        <v>99.31</v>
      </c>
      <c r="AB6" s="21">
        <f t="shared" si="4"/>
        <v>118.17</v>
      </c>
      <c r="AC6" s="21">
        <f t="shared" si="4"/>
        <v>100.27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17.37</v>
      </c>
      <c r="AX6" s="21">
        <f t="shared" si="6"/>
        <v>16.93</v>
      </c>
      <c r="AY6" s="21">
        <f t="shared" si="6"/>
        <v>23.49</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11.18</v>
      </c>
      <c r="BT6" s="21">
        <f t="shared" si="8"/>
        <v>10.39</v>
      </c>
      <c r="BU6" s="21">
        <f t="shared" si="8"/>
        <v>9.6300000000000008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1415.53</v>
      </c>
      <c r="CE6" s="21">
        <f t="shared" si="9"/>
        <v>1529.2</v>
      </c>
      <c r="CF6" s="21">
        <f t="shared" si="9"/>
        <v>1667.97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26.32</v>
      </c>
      <c r="CP6" s="21">
        <f t="shared" si="10"/>
        <v>15.79</v>
      </c>
      <c r="CQ6" s="21">
        <f t="shared" si="10"/>
        <v>15.79</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98.25</v>
      </c>
      <c r="DA6" s="21">
        <f t="shared" si="11"/>
        <v>94.74</v>
      </c>
      <c r="DB6" s="21">
        <f t="shared" si="11"/>
        <v>95</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7.38</v>
      </c>
      <c r="DL6" s="21">
        <f t="shared" si="12"/>
        <v>9.58</v>
      </c>
      <c r="DM6" s="21">
        <f t="shared" si="12"/>
        <v>12.32</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12076</v>
      </c>
      <c r="D7" s="23">
        <v>46</v>
      </c>
      <c r="E7" s="23">
        <v>17</v>
      </c>
      <c r="F7" s="23">
        <v>5</v>
      </c>
      <c r="G7" s="23">
        <v>0</v>
      </c>
      <c r="H7" s="23" t="s">
        <v>96</v>
      </c>
      <c r="I7" s="23" t="s">
        <v>97</v>
      </c>
      <c r="J7" s="23" t="s">
        <v>98</v>
      </c>
      <c r="K7" s="23" t="s">
        <v>99</v>
      </c>
      <c r="L7" s="23" t="s">
        <v>100</v>
      </c>
      <c r="M7" s="23" t="s">
        <v>101</v>
      </c>
      <c r="N7" s="24" t="s">
        <v>102</v>
      </c>
      <c r="O7" s="24">
        <v>67.28</v>
      </c>
      <c r="P7" s="24">
        <v>0.04</v>
      </c>
      <c r="Q7" s="24">
        <v>100</v>
      </c>
      <c r="R7" s="24">
        <v>2970</v>
      </c>
      <c r="S7" s="24">
        <v>164014</v>
      </c>
      <c r="T7" s="24">
        <v>619.34</v>
      </c>
      <c r="U7" s="24">
        <v>264.82</v>
      </c>
      <c r="V7" s="24">
        <v>60</v>
      </c>
      <c r="W7" s="24">
        <v>0.13</v>
      </c>
      <c r="X7" s="24">
        <v>461.54</v>
      </c>
      <c r="Y7" s="24" t="s">
        <v>102</v>
      </c>
      <c r="Z7" s="24" t="s">
        <v>102</v>
      </c>
      <c r="AA7" s="24">
        <v>99.31</v>
      </c>
      <c r="AB7" s="24">
        <v>118.17</v>
      </c>
      <c r="AC7" s="24">
        <v>100.27</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17.37</v>
      </c>
      <c r="AX7" s="24">
        <v>16.93</v>
      </c>
      <c r="AY7" s="24">
        <v>23.49</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11.18</v>
      </c>
      <c r="BT7" s="24">
        <v>10.39</v>
      </c>
      <c r="BU7" s="24">
        <v>9.6300000000000008</v>
      </c>
      <c r="BV7" s="24" t="s">
        <v>102</v>
      </c>
      <c r="BW7" s="24" t="s">
        <v>102</v>
      </c>
      <c r="BX7" s="24">
        <v>57.08</v>
      </c>
      <c r="BY7" s="24">
        <v>56.26</v>
      </c>
      <c r="BZ7" s="24">
        <v>52.94</v>
      </c>
      <c r="CA7" s="24">
        <v>57.02</v>
      </c>
      <c r="CB7" s="24" t="s">
        <v>102</v>
      </c>
      <c r="CC7" s="24" t="s">
        <v>102</v>
      </c>
      <c r="CD7" s="24">
        <v>1415.53</v>
      </c>
      <c r="CE7" s="24">
        <v>1529.2</v>
      </c>
      <c r="CF7" s="24">
        <v>1667.97</v>
      </c>
      <c r="CG7" s="24" t="s">
        <v>102</v>
      </c>
      <c r="CH7" s="24" t="s">
        <v>102</v>
      </c>
      <c r="CI7" s="24">
        <v>274.99</v>
      </c>
      <c r="CJ7" s="24">
        <v>282.08999999999997</v>
      </c>
      <c r="CK7" s="24">
        <v>303.27999999999997</v>
      </c>
      <c r="CL7" s="24">
        <v>273.68</v>
      </c>
      <c r="CM7" s="24" t="s">
        <v>102</v>
      </c>
      <c r="CN7" s="24" t="s">
        <v>102</v>
      </c>
      <c r="CO7" s="24">
        <v>26.32</v>
      </c>
      <c r="CP7" s="24">
        <v>15.79</v>
      </c>
      <c r="CQ7" s="24">
        <v>15.79</v>
      </c>
      <c r="CR7" s="24" t="s">
        <v>102</v>
      </c>
      <c r="CS7" s="24" t="s">
        <v>102</v>
      </c>
      <c r="CT7" s="24">
        <v>54.83</v>
      </c>
      <c r="CU7" s="24">
        <v>66.53</v>
      </c>
      <c r="CV7" s="24">
        <v>52.35</v>
      </c>
      <c r="CW7" s="24">
        <v>52.55</v>
      </c>
      <c r="CX7" s="24" t="s">
        <v>102</v>
      </c>
      <c r="CY7" s="24" t="s">
        <v>102</v>
      </c>
      <c r="CZ7" s="24">
        <v>98.25</v>
      </c>
      <c r="DA7" s="24">
        <v>94.74</v>
      </c>
      <c r="DB7" s="24">
        <v>95</v>
      </c>
      <c r="DC7" s="24" t="s">
        <v>102</v>
      </c>
      <c r="DD7" s="24" t="s">
        <v>102</v>
      </c>
      <c r="DE7" s="24">
        <v>84.7</v>
      </c>
      <c r="DF7" s="24">
        <v>84.67</v>
      </c>
      <c r="DG7" s="24">
        <v>84.39</v>
      </c>
      <c r="DH7" s="24">
        <v>87.3</v>
      </c>
      <c r="DI7" s="24" t="s">
        <v>102</v>
      </c>
      <c r="DJ7" s="24" t="s">
        <v>102</v>
      </c>
      <c r="DK7" s="24">
        <v>7.38</v>
      </c>
      <c r="DL7" s="24">
        <v>9.58</v>
      </c>
      <c r="DM7" s="24">
        <v>12.32</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obi19369</cp:lastModifiedBy>
  <cp:lastPrinted>2024-01-24T04:50:50Z</cp:lastPrinted>
  <dcterms:created xsi:type="dcterms:W3CDTF">2023-12-12T00:59:20Z</dcterms:created>
  <dcterms:modified xsi:type="dcterms:W3CDTF">2024-01-24T05:02:20Z</dcterms:modified>
  <cp:category/>
</cp:coreProperties>
</file>