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81100_水道総務課_水道総務課\１６年度財務係\100他課照会\R４\財政課\R5.1.16_経営比較分析表\回答\"/>
    </mc:Choice>
  </mc:AlternateContent>
  <workbookProtection workbookAlgorithmName="SHA-512" workbookHashValue="PA1j4gvVK2nvIh1l4KqPFJG31AMh7+xfJaPoW7d2UsS+pH/bmQBSekG6HqH+aGDf0hBU7o8zwEIU/5ff5M+mBw==" workbookSaltValue="AeGOU3wwOOdWSgclEM+Lyw==" workbookSpinCount="100000" lockStructure="1"/>
  <bookViews>
    <workbookView xWindow="0" yWindow="0" windowWidth="20490" windowHeight="76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<sst xmlns="http://schemas.openxmlformats.org/spreadsheetml/2006/main" count="297" uniqueCount="116">
  <si>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</si>
  <si>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</si>
  <si>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</si>
  <si>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</si>
  <si>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</si>
  <si>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</si>
  <si>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</si>
  <si>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</si>
  <si>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</si>
  <si>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</si>
  <si>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</si>
  <si>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</si>
  <si>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</si>
  <si>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</si>
  <si>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</si>
  <si>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</si>
  <si>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</si>
  <si>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</si>
  <si>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</si>
  <si>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</si>
  <si>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</si>
  <si>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</si>
  <si>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</si>
  <si>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</si>
  <si>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</si>
  <si>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</si>
  <si>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</si>
  <si>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</si>
  <si>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</si>
  <si>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</si>
  <si>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</si>
  <si>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</si>
  <si>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</si>
  <si>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</si>
  <si>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</si>
  <si>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</si>
  <si>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</si>
  <si>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</si>
  <si>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</si>
  <si>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</si>
  <si>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</si>
  <si>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</si>
  <si>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</si>
  <si>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</si>
  <si>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</si>
  <si>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</si>
  <si>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</si>
  <si>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</si>
  <si>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</si>
  <si>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</si>
  <si>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</si>
  <si>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</si>
  <si>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</si>
  <si>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</si>
  <si>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</si>
  <si>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</si>
  <si>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</si>
  <si>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</si>
  <si>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</si>
  <si>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</si>
  <si>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</si>
  <si>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</si>
  <si>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</si>
  <si>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</si>
  <si>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</si>
  <si>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</si>
  <si>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</si>
  <si>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</si>
  <si>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</si>
  <si>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</si>
  <si>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</si>
  <si>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</si>
  <si>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</si>
  <si>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</si>
  <si>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</si>
  <si>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</si>
  <si>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</si>
  <si>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</si>
  <si>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</si>
  <si>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</si>
  <si>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</si>
  <si>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</si>
  <si>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</si>
  <si>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</si>
  <si>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</si>
  <si>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</si>
  <si>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</si>
  <si>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</si>
  <si>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</si>
  <si>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</si>
  <si>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</si>
  <si>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</si>
  <si>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</si>
  <si>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</si>
  <si>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</si>
  <si>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</si>
  <si>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</si>
  <si>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</si>
  <si>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</si>
  <si>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</si>
  <si>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</si>
  <si>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</si>
  <si>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</si>
  <si>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</si>
  <si>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</si>
  <si>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</si>
  <si>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</si>
  <si>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</si>
  <si>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</si>
  <si>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</si>
  <si>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</si>
  <si>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</si>
  <si>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</si>
  <si>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本市は、令和2年4月1日付けで農業集落排水事業に地方公営企業法の全部を適用し、下水道事業と同一の会計に移行しました。
　①・⑤市の政策として下水道使用料単価を市内一律としているため、一般会計からの繰入により収支不足を賄っている状況となっています。
　③流動比率は類似団体平均値を下回っているものの、流動負債のほとんどが建設改良費等に充てられた企業債であり、一般会計からの繰入により財源を補てんできていることから、支払能力は確保しています。
　⑥汚水処理原価は、処理区域内人口及び処理水量が減少傾向となっており、類似団体平均値を大きく上回っています。
　⑦施設利用率は、当初計画の想定よりも居宅・施設が減少傾向となったことに伴う処理量の減により、類似団体平均値を下回っています。
　⑧水洗化率は、100％に近い値となっており、今後も同水準で推移する見込みとなっています。</t>
    <rPh sb="3" eb="5">
      <t>ホンシ</t>
    </rPh>
    <rPh sb="7" eb="9">
      <t>レイワ</t>
    </rPh>
    <rPh sb="10" eb="11">
      <t>ネン</t>
    </rPh>
    <rPh sb="12" eb="13">
      <t>ガツ</t>
    </rPh>
    <rPh sb="14" eb="15">
      <t>ニチ</t>
    </rPh>
    <rPh sb="15" eb="16">
      <t>ツ</t>
    </rPh>
    <rPh sb="18" eb="20">
      <t>ノウギョウ</t>
    </rPh>
    <rPh sb="20" eb="22">
      <t>シュウラク</t>
    </rPh>
    <rPh sb="22" eb="24">
      <t>ハイスイ</t>
    </rPh>
    <rPh sb="24" eb="26">
      <t>ジギョウ</t>
    </rPh>
    <rPh sb="27" eb="34">
      <t>チホウコウエイキギョウホウ</t>
    </rPh>
    <rPh sb="35" eb="37">
      <t>ゼンブ</t>
    </rPh>
    <rPh sb="38" eb="40">
      <t>テキヨウ</t>
    </rPh>
    <rPh sb="42" eb="45">
      <t>ゲスイドウ</t>
    </rPh>
    <rPh sb="45" eb="47">
      <t>ジギョウ</t>
    </rPh>
    <rPh sb="48" eb="50">
      <t>ドウイツ</t>
    </rPh>
    <rPh sb="51" eb="53">
      <t>カイケイ</t>
    </rPh>
    <rPh sb="54" eb="56">
      <t>イコウ</t>
    </rPh>
    <rPh sb="131" eb="133">
      <t>リュウドウ</t>
    </rPh>
    <rPh sb="133" eb="135">
      <t>ヒリツ</t>
    </rPh>
    <rPh sb="136" eb="138">
      <t>ルイジ</t>
    </rPh>
    <rPh sb="138" eb="140">
      <t>ダンタイ</t>
    </rPh>
    <rPh sb="140" eb="143">
      <t>ヘイキンチ</t>
    </rPh>
    <rPh sb="144" eb="146">
      <t>シタマワ</t>
    </rPh>
    <rPh sb="154" eb="156">
      <t>リュウドウ</t>
    </rPh>
    <rPh sb="156" eb="158">
      <t>フサイ</t>
    </rPh>
    <rPh sb="183" eb="185">
      <t>イッパン</t>
    </rPh>
    <rPh sb="185" eb="187">
      <t>カイケイ</t>
    </rPh>
    <rPh sb="190" eb="192">
      <t>クリイレ</t>
    </rPh>
    <rPh sb="195" eb="197">
      <t>ザイゲン</t>
    </rPh>
    <rPh sb="198" eb="199">
      <t>ホ</t>
    </rPh>
    <rPh sb="211" eb="213">
      <t>シハライ</t>
    </rPh>
    <rPh sb="213" eb="215">
      <t>ノウリョク</t>
    </rPh>
    <rPh sb="216" eb="218">
      <t>カクホ</t>
    </rPh>
    <rPh sb="324" eb="325">
      <t>ゲン</t>
    </rPh>
    <rPh sb="337" eb="338">
      <t>シタ</t>
    </rPh>
    <rPh sb="360" eb="361">
      <t>チカ</t>
    </rPh>
    <rPh sb="362" eb="363">
      <t>アタイ</t>
    </rPh>
    <rPh sb="370" eb="372">
      <t>コンゴ</t>
    </rPh>
    <rPh sb="373" eb="376">
      <t>ドウスイジュン</t>
    </rPh>
    <rPh sb="377" eb="379">
      <t>スイイ</t>
    </rPh>
    <rPh sb="381" eb="383">
      <t>ミコ</t>
    </rPh>
    <phoneticPr fontId="4"/>
  </si>
  <si>
    <t>　
　①有形固定資産減価償却率は、供用開始が平成13年度であるため類似団体平均値を下回っています。今後、電気・機械等の機器類の耐用年数が経過してくることから、計画的に更新を行い、収支見通しなどに基づく適正な維持管理を行いながら、事業費の平準化を図る必要があります。
　また、管渠更新時期がまだ到来していないことから、管渠更新は実施していません。</t>
    <rPh sb="4" eb="10">
      <t>ユウケイコテイシサン</t>
    </rPh>
    <rPh sb="10" eb="14">
      <t>ゲンカショウキャク</t>
    </rPh>
    <rPh sb="14" eb="15">
      <t>リツ</t>
    </rPh>
    <rPh sb="33" eb="35">
      <t>ルイジ</t>
    </rPh>
    <rPh sb="35" eb="37">
      <t>ダンタイ</t>
    </rPh>
    <rPh sb="37" eb="40">
      <t>ヘイキンチ</t>
    </rPh>
    <rPh sb="41" eb="43">
      <t>シタマワ</t>
    </rPh>
    <phoneticPr fontId="4"/>
  </si>
  <si>
    <t xml:space="preserve">　
　処理区域内人口および処理水量が減少傾向であることから、現在の農業集落排水事業は汚水処理原価が高い状況となっています。
　また、一般会計からの繰入により収支不足を賄っている状況ですが、今後、人口が減少していく見込みであることから収益の伸びは期待できません。
　このような状況下で、地域の公衆衛生の維持のために持続可能な事業を展開しなければならないことから、事業の経営成績や財政状態を的確に把握し、中長期的な視点にたった企業経営に努めていきます。
</t>
    <rPh sb="30" eb="32">
      <t>ゲンザイ</t>
    </rPh>
    <rPh sb="33" eb="41">
      <t>ノウギョウシュウラクハイスイジギョウ</t>
    </rPh>
    <rPh sb="46" eb="48">
      <t>ゲンカ</t>
    </rPh>
    <rPh sb="49" eb="50">
      <t>タカ</t>
    </rPh>
    <rPh sb="51" eb="5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</si>
</sst>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EF-45E1-81DE-7756DFF14A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6AEF-45E1-81DE-7756DFF14A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26.32</c:v>
                </c:pt>
                <c:pt idx="4">
                  <c:v>15.79</c:v>
                </c:pt>
              </c:numCache>
            </c:numRef>
          </c:val>
          <c:extLst>
            <c:ext xmlns:c16="http://schemas.microsoft.com/office/drawing/2014/chart" uri="{C3380CC4-5D6E-409C-BE32-E72D297353CC}">
              <c16:uniqueId val="{00000000-2331-4D6D-8E12-422FA4A214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2331-4D6D-8E12-422FA4A214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98.25</c:v>
                </c:pt>
                <c:pt idx="4">
                  <c:v>94.74</c:v>
                </c:pt>
              </c:numCache>
            </c:numRef>
          </c:val>
          <c:extLst>
            <c:ext xmlns:c16="http://schemas.microsoft.com/office/drawing/2014/chart" uri="{C3380CC4-5D6E-409C-BE32-E72D297353CC}">
              <c16:uniqueId val="{00000000-4570-45A4-AA7A-CB4065FC7F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4570-45A4-AA7A-CB4065FC7F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99.31</c:v>
                </c:pt>
                <c:pt idx="4">
                  <c:v>118.17</c:v>
                </c:pt>
              </c:numCache>
            </c:numRef>
          </c:val>
          <c:extLst>
            <c:ext xmlns:c16="http://schemas.microsoft.com/office/drawing/2014/chart" uri="{C3380CC4-5D6E-409C-BE32-E72D297353CC}">
              <c16:uniqueId val="{00000000-D145-450E-989C-ABFA2C89DB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D145-450E-989C-ABFA2C89DB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7.38</c:v>
                </c:pt>
                <c:pt idx="4">
                  <c:v>9.58</c:v>
                </c:pt>
              </c:numCache>
            </c:numRef>
          </c:val>
          <c:extLst>
            <c:ext xmlns:c16="http://schemas.microsoft.com/office/drawing/2014/chart" uri="{C3380CC4-5D6E-409C-BE32-E72D297353CC}">
              <c16:uniqueId val="{00000000-AE42-428B-B60F-3070A0E512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AE42-428B-B60F-3070A0E512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4A7-4D55-B6C1-C162090BEA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4A7-4D55-B6C1-C162090BEA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8A-4F03-8315-F7CCA41CD9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048A-4F03-8315-F7CCA41CD9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17.37</c:v>
                </c:pt>
                <c:pt idx="4">
                  <c:v>16.93</c:v>
                </c:pt>
              </c:numCache>
            </c:numRef>
          </c:val>
          <c:extLst>
            <c:ext xmlns:c16="http://schemas.microsoft.com/office/drawing/2014/chart" uri="{C3380CC4-5D6E-409C-BE32-E72D297353CC}">
              <c16:uniqueId val="{00000000-04AD-4143-93D6-74A9A1342A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04AD-4143-93D6-74A9A1342A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269-4057-B391-0152BEEA62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B269-4057-B391-0152BEEA62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11.18</c:v>
                </c:pt>
                <c:pt idx="4">
                  <c:v>10.39</c:v>
                </c:pt>
              </c:numCache>
            </c:numRef>
          </c:val>
          <c:extLst>
            <c:ext xmlns:c16="http://schemas.microsoft.com/office/drawing/2014/chart" uri="{C3380CC4-5D6E-409C-BE32-E72D297353CC}">
              <c16:uniqueId val="{00000000-7AF3-45F5-9979-7B403D87CC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7AF3-45F5-9979-7B403D87CC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1415.53</c:v>
                </c:pt>
                <c:pt idx="4">
                  <c:v>1529.2</c:v>
                </c:pt>
              </c:numCache>
            </c:numRef>
          </c:val>
          <c:extLst>
            <c:ext xmlns:c16="http://schemas.microsoft.com/office/drawing/2014/chart" uri="{C3380CC4-5D6E-409C-BE32-E72D297353CC}">
              <c16:uniqueId val="{00000000-E9EB-44E8-8904-FECE883F37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E9EB-44E8-8904-FECE883F37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帯広市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自治体職員</v>
      </c>
      <c r="AE8" s="66"/>
      <c r="AF8" s="66"/>
      <c r="AG8" s="66"/>
      <c r="AH8" s="66"/>
      <c r="AI8" s="66"/>
      <c r="AJ8" s="66"/>
      <c r="AK8" s="3"/>
      <c r="AL8" s="46">
        <f>データ!S6</f>
        <v>165047</v>
      </c>
      <c r="AM8" s="46"/>
      <c r="AN8" s="46"/>
      <c r="AO8" s="46"/>
      <c r="AP8" s="46"/>
      <c r="AQ8" s="46"/>
      <c r="AR8" s="46"/>
      <c r="AS8" s="46"/>
      <c r="AT8" s="45">
        <f>データ!T6</f>
        <v>619.34</v>
      </c>
      <c r="AU8" s="45"/>
      <c r="AV8" s="45"/>
      <c r="AW8" s="45"/>
      <c r="AX8" s="45"/>
      <c r="AY8" s="45"/>
      <c r="AZ8" s="45"/>
      <c r="BA8" s="45"/>
      <c r="BB8" s="45">
        <f>データ!U6</f>
        <v>266.49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66.87</v>
      </c>
      <c r="J10" s="45"/>
      <c r="K10" s="45"/>
      <c r="L10" s="45"/>
      <c r="M10" s="45"/>
      <c r="N10" s="45"/>
      <c r="O10" s="45"/>
      <c r="P10" s="45">
        <f>データ!P6</f>
        <v>0.03</v>
      </c>
      <c r="Q10" s="45"/>
      <c r="R10" s="45"/>
      <c r="S10" s="45"/>
      <c r="T10" s="45"/>
      <c r="U10" s="45"/>
      <c r="V10" s="45"/>
      <c r="W10" s="45">
        <f>データ!Q6</f>
        <v>100</v>
      </c>
      <c r="X10" s="45"/>
      <c r="Y10" s="45"/>
      <c r="Z10" s="45"/>
      <c r="AA10" s="45"/>
      <c r="AB10" s="45"/>
      <c r="AC10" s="45"/>
      <c r="AD10" s="46">
        <f>データ!R6</f>
        <v>2970</v>
      </c>
      <c r="AE10" s="46"/>
      <c r="AF10" s="46"/>
      <c r="AG10" s="46"/>
      <c r="AH10" s="46"/>
      <c r="AI10" s="46"/>
      <c r="AJ10" s="46"/>
      <c r="AK10" s="2"/>
      <c r="AL10" s="46">
        <f>データ!V6</f>
        <v>57</v>
      </c>
      <c r="AM10" s="46"/>
      <c r="AN10" s="46"/>
      <c r="AO10" s="46"/>
      <c r="AP10" s="46"/>
      <c r="AQ10" s="46"/>
      <c r="AR10" s="46"/>
      <c r="AS10" s="46"/>
      <c r="AT10" s="45">
        <f>データ!W6</f>
        <v>0.13</v>
      </c>
      <c r="AU10" s="45"/>
      <c r="AV10" s="45"/>
      <c r="AW10" s="45"/>
      <c r="AX10" s="45"/>
      <c r="AY10" s="45"/>
      <c r="AZ10" s="45"/>
      <c r="BA10" s="45"/>
      <c r="BB10" s="45">
        <f>データ!X6</f>
        <v>438.46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gSMOi8j2uZn0RMQaXneq1gRasvdbpmsL6yg0+hKtplxiL2qXE6FDgqQvVPmHI9+B7RL5MTbDsN0iqmQ+nNy6cA==" saltValue="7A5FdwQ7LNPDTH82aXyp1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12076</v>
      </c>
      <c r="D6" s="19">
        <f t="shared" si="3"/>
        <v>46</v>
      </c>
      <c r="E6" s="19">
        <f t="shared" si="3"/>
        <v>17</v>
      </c>
      <c r="F6" s="19">
        <f t="shared" si="3"/>
        <v>5</v>
      </c>
      <c r="G6" s="19">
        <f t="shared" si="3"/>
        <v>0</v>
      </c>
      <c r="H6" s="19" t="str">
        <f t="shared" si="3"/>
        <v>北海道　帯広市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66.87</v>
      </c>
      <c r="P6" s="20">
        <f t="shared" si="3"/>
        <v>0.03</v>
      </c>
      <c r="Q6" s="20">
        <f t="shared" si="3"/>
        <v>100</v>
      </c>
      <c r="R6" s="20">
        <f t="shared" si="3"/>
        <v>2970</v>
      </c>
      <c r="S6" s="20">
        <f t="shared" si="3"/>
        <v>165047</v>
      </c>
      <c r="T6" s="20">
        <f t="shared" si="3"/>
        <v>619.34</v>
      </c>
      <c r="U6" s="20">
        <f t="shared" si="3"/>
        <v>266.49</v>
      </c>
      <c r="V6" s="20">
        <f t="shared" si="3"/>
        <v>57</v>
      </c>
      <c r="W6" s="20">
        <f t="shared" si="3"/>
        <v>0.13</v>
      </c>
      <c r="X6" s="20">
        <f t="shared" si="3"/>
        <v>438.46</v>
      </c>
      <c r="Y6" s="21" t="str">
        <f>IF(Y7="",NA(),Y7)</f>
        <v>-</v>
      </c>
      <c r="Z6" s="21" t="str">
        <f t="shared" ref="Z6:AH6" si="4">IF(Z7="",NA(),Z7)</f>
        <v>-</v>
      </c>
      <c r="AA6" s="21" t="str">
        <f t="shared" si="4"/>
        <v>-</v>
      </c>
      <c r="AB6" s="21">
        <f t="shared" si="4"/>
        <v>99.31</v>
      </c>
      <c r="AC6" s="21">
        <f t="shared" si="4"/>
        <v>118.17</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17.37</v>
      </c>
      <c r="AY6" s="21">
        <f t="shared" si="6"/>
        <v>16.93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11.18</v>
      </c>
      <c r="BU6" s="21">
        <f t="shared" si="8"/>
        <v>10.39</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1415.53</v>
      </c>
      <c r="CF6" s="21">
        <f t="shared" si="9"/>
        <v>1529.2</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26.32</v>
      </c>
      <c r="CQ6" s="21">
        <f t="shared" si="10"/>
        <v>15.79</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98.25</v>
      </c>
      <c r="DB6" s="21">
        <f t="shared" si="11"/>
        <v>94.74</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7.38</v>
      </c>
      <c r="DM6" s="21">
        <f t="shared" si="12"/>
        <v>9.58</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12076</v>
      </c>
      <c r="D7" s="23">
        <v>46</v>
      </c>
      <c r="E7" s="23">
        <v>17</v>
      </c>
      <c r="F7" s="23">
        <v>5</v>
      </c>
      <c r="G7" s="23">
        <v>0</v>
      </c>
      <c r="H7" s="23" t="s">
        <v>96</v>
      </c>
      <c r="I7" s="23" t="s">
        <v>97</v>
      </c>
      <c r="J7" s="23" t="s">
        <v>98</v>
      </c>
      <c r="K7" s="23" t="s">
        <v>99</v>
      </c>
      <c r="L7" s="23" t="s">
        <v>100</v>
      </c>
      <c r="M7" s="23" t="s">
        <v>101</v>
      </c>
      <c r="N7" s="24" t="s">
        <v>102</v>
      </c>
      <c r="O7" s="24">
        <v>66.87</v>
      </c>
      <c r="P7" s="24">
        <v>0.03</v>
      </c>
      <c r="Q7" s="24">
        <v>100</v>
      </c>
      <c r="R7" s="24">
        <v>2970</v>
      </c>
      <c r="S7" s="24">
        <v>165047</v>
      </c>
      <c r="T7" s="24">
        <v>619.34</v>
      </c>
      <c r="U7" s="24">
        <v>266.49</v>
      </c>
      <c r="V7" s="24">
        <v>57</v>
      </c>
      <c r="W7" s="24">
        <v>0.13</v>
      </c>
      <c r="X7" s="24">
        <v>438.46</v>
      </c>
      <c r="Y7" s="24" t="s">
        <v>102</v>
      </c>
      <c r="Z7" s="24" t="s">
        <v>102</v>
      </c>
      <c r="AA7" s="24" t="s">
        <v>102</v>
      </c>
      <c r="AB7" s="24">
        <v>99.31</v>
      </c>
      <c r="AC7" s="24">
        <v>118.17</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17.37</v>
      </c>
      <c r="AY7" s="24">
        <v>16.93</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11.18</v>
      </c>
      <c r="BU7" s="24">
        <v>10.39</v>
      </c>
      <c r="BV7" s="24" t="s">
        <v>102</v>
      </c>
      <c r="BW7" s="24" t="s">
        <v>102</v>
      </c>
      <c r="BX7" s="24" t="s">
        <v>102</v>
      </c>
      <c r="BY7" s="24">
        <v>57.08</v>
      </c>
      <c r="BZ7" s="24">
        <v>56.26</v>
      </c>
      <c r="CA7" s="24">
        <v>60.65</v>
      </c>
      <c r="CB7" s="24" t="s">
        <v>102</v>
      </c>
      <c r="CC7" s="24" t="s">
        <v>102</v>
      </c>
      <c r="CD7" s="24" t="s">
        <v>102</v>
      </c>
      <c r="CE7" s="24">
        <v>1415.53</v>
      </c>
      <c r="CF7" s="24">
        <v>1529.2</v>
      </c>
      <c r="CG7" s="24" t="s">
        <v>102</v>
      </c>
      <c r="CH7" s="24" t="s">
        <v>102</v>
      </c>
      <c r="CI7" s="24" t="s">
        <v>102</v>
      </c>
      <c r="CJ7" s="24">
        <v>274.99</v>
      </c>
      <c r="CK7" s="24">
        <v>282.08999999999997</v>
      </c>
      <c r="CL7" s="24">
        <v>256.97000000000003</v>
      </c>
      <c r="CM7" s="24" t="s">
        <v>102</v>
      </c>
      <c r="CN7" s="24" t="s">
        <v>102</v>
      </c>
      <c r="CO7" s="24" t="s">
        <v>102</v>
      </c>
      <c r="CP7" s="24">
        <v>26.32</v>
      </c>
      <c r="CQ7" s="24">
        <v>15.79</v>
      </c>
      <c r="CR7" s="24" t="s">
        <v>102</v>
      </c>
      <c r="CS7" s="24" t="s">
        <v>102</v>
      </c>
      <c r="CT7" s="24" t="s">
        <v>102</v>
      </c>
      <c r="CU7" s="24">
        <v>54.83</v>
      </c>
      <c r="CV7" s="24">
        <v>66.53</v>
      </c>
      <c r="CW7" s="24">
        <v>61.14</v>
      </c>
      <c r="CX7" s="24" t="s">
        <v>102</v>
      </c>
      <c r="CY7" s="24" t="s">
        <v>102</v>
      </c>
      <c r="CZ7" s="24" t="s">
        <v>102</v>
      </c>
      <c r="DA7" s="24">
        <v>98.25</v>
      </c>
      <c r="DB7" s="24">
        <v>94.74</v>
      </c>
      <c r="DC7" s="24" t="s">
        <v>102</v>
      </c>
      <c r="DD7" s="24" t="s">
        <v>102</v>
      </c>
      <c r="DE7" s="24" t="s">
        <v>102</v>
      </c>
      <c r="DF7" s="24">
        <v>84.7</v>
      </c>
      <c r="DG7" s="24">
        <v>84.67</v>
      </c>
      <c r="DH7" s="24">
        <v>86.91</v>
      </c>
      <c r="DI7" s="24" t="s">
        <v>102</v>
      </c>
      <c r="DJ7" s="24" t="s">
        <v>102</v>
      </c>
      <c r="DK7" s="24" t="s">
        <v>102</v>
      </c>
      <c r="DL7" s="24">
        <v>7.38</v>
      </c>
      <c r="DM7" s="24">
        <v>9.58</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obi20160</cp:lastModifiedBy>
  <cp:lastPrinted>2023-01-18T11:31:52Z</cp:lastPrinted>
  <dcterms:created xsi:type="dcterms:W3CDTF">2022-12-01T01:31:52Z</dcterms:created>
  <dcterms:modified xsi:type="dcterms:W3CDTF">2023-01-19T04:06:55Z</dcterms:modified>
  <cp:category/>
</cp:coreProperties>
</file>