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４\財政課\R5.1.16_経営比較分析表\回答\"/>
    </mc:Choice>
  </mc:AlternateContent>
  <workbookProtection workbookAlgorithmName="SHA-512" workbookHashValue="mTTUNlJGye7VDz5AzyvdmAISzMSVVELw6CKBgEBPcOsyDiwKJH+afIpRitbNxPzfDnx/P7kIo3Ngspo5ABJ8Fg==" workbookSaltValue="jZVWmbosx5st7PgHTDEk0w==" workbookSpinCount="100000" lockStructure="1"/>
  <bookViews>
    <workbookView xWindow="0" yWindow="0" windowWidth="6225" windowHeight="34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<sst xmlns="http://schemas.openxmlformats.org/spreadsheetml/2006/main" count="307" uniqueCount="118">
  <si>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</si>
  <si>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</si>
  <si>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</si>
  <si>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</si>
  <si>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</si>
  <si>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</si>
  <si>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</si>
  <si>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</si>
  <si>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</si>
  <si>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</si>
  <si>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</si>
  <si>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</si>
  <si>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</si>
  <si>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</si>
  <si>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</si>
  <si>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</si>
  <si>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</si>
  <si>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</si>
  <si>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</si>
  <si>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</si>
  <si>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</si>
  <si>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</si>
  <si>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</si>
  <si>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</si>
  <si>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</si>
  <si>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</si>
  <si>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</si>
  <si>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</si>
  <si>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</si>
  <si>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</si>
  <si>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</si>
  <si>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</si>
  <si>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</si>
  <si>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</si>
  <si>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</si>
  <si>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</si>
  <si>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</si>
  <si>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</si>
  <si>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</si>
  <si>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</si>
  <si>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</si>
  <si>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</si>
  <si>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</si>
  <si>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</si>
  <si>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</si>
  <si>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</si>
  <si>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</si>
  <si>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</si>
  <si>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</si>
  <si>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</si>
  <si>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</si>
  <si>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</si>
  <si>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</si>
  <si>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</si>
  <si>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</si>
  <si>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</si>
  <si>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</si>
  <si>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</si>
  <si>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</si>
  <si>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</si>
  <si>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</si>
  <si>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</si>
  <si>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</si>
  <si>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</si>
  <si>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</si>
  <si>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</si>
  <si>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</si>
  <si>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</si>
  <si>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</si>
  <si>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</si>
  <si>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</si>
  <si>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</si>
  <si>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</si>
  <si>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</si>
  <si>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</si>
  <si>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</si>
  <si>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</si>
  <si>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</si>
  <si>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</si>
  <si>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</si>
  <si>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</si>
  <si>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</si>
  <si>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</si>
  <si>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</si>
  <si>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</si>
  <si>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</si>
  <si>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</si>
  <si>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</si>
  <si>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</si>
  <si>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</si>
  <si>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</si>
  <si>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</si>
  <si>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</si>
  <si>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</si>
  <si>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</si>
  <si>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</si>
  <si>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</si>
  <si>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</si>
  <si>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</si>
  <si>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</si>
  <si>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</si>
  <si>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</si>
  <si>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</si>
  <si>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</si>
  <si>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</si>
  <si>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</si>
  <si>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</si>
  <si>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</si>
  <si>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</si>
  <si>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</si>
  <si>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</si>
  <si>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</si>
  <si>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</si>
  <si>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</si>
  <si>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</si>
  <si>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大きく下回っています。合併処理浄化槽は平成11年から設置を開始しており、経過年数が長い施設も多いことから、引き続き浄化処理に必要な機械や設備等の適正な維持管理を行いながら、計画的な修繕を行う必要があります。</t>
    <rPh sb="4" eb="10">
      <t>ユウケイコテイシサン</t>
    </rPh>
    <rPh sb="10" eb="12">
      <t>ゲンカ</t>
    </rPh>
    <rPh sb="12" eb="14">
      <t>ショウキャク</t>
    </rPh>
    <rPh sb="14" eb="15">
      <t>リツ</t>
    </rPh>
    <rPh sb="17" eb="24">
      <t>ルイジダンタイヘイキンチ</t>
    </rPh>
    <rPh sb="25" eb="26">
      <t>オオ</t>
    </rPh>
    <rPh sb="28" eb="30">
      <t>シタマワ</t>
    </rPh>
    <rPh sb="36" eb="40">
      <t>ガッペイショリ</t>
    </rPh>
    <rPh sb="40" eb="43">
      <t>ジョウカソウ</t>
    </rPh>
    <rPh sb="44" eb="46">
      <t>ヘイセイ</t>
    </rPh>
    <rPh sb="48" eb="49">
      <t>ネン</t>
    </rPh>
    <rPh sb="51" eb="53">
      <t>セッチ</t>
    </rPh>
    <rPh sb="54" eb="56">
      <t>カイシ</t>
    </rPh>
    <rPh sb="61" eb="63">
      <t>ケイカ</t>
    </rPh>
    <rPh sb="63" eb="65">
      <t>ネンスウ</t>
    </rPh>
    <rPh sb="66" eb="67">
      <t>ナガ</t>
    </rPh>
    <rPh sb="68" eb="70">
      <t>シセツ</t>
    </rPh>
    <rPh sb="71" eb="72">
      <t>オオ</t>
    </rPh>
    <rPh sb="78" eb="79">
      <t>ヒ</t>
    </rPh>
    <rPh sb="80" eb="81">
      <t>ツヅ</t>
    </rPh>
    <rPh sb="118" eb="119">
      <t>オコナ</t>
    </rPh>
    <phoneticPr fontId="4"/>
  </si>
  <si>
    <t>　
　経費回収率が類似団体平均値を上回っているものの、市の政策として下水道使用料単価を市内一律としているため、一般会計からの繰入金に頼らざるを得ない状態であり、今後は浄化槽設置基数の増加により保守委託料、修繕費など維持管理費が増加する見込みです。
　こうした状況の中、事業の経営成績や財政状態を的確に把握し、中長期的な視点にたった企業経営に努めていくものです。</t>
    <rPh sb="74" eb="76">
      <t>ジョウタイ</t>
    </rPh>
    <rPh sb="113" eb="115">
      <t>ゾウカ</t>
    </rPh>
    <rPh sb="117" eb="119">
      <t>ミコ</t>
    </rPh>
    <phoneticPr fontId="4"/>
  </si>
  <si>
    <t xml:space="preserve">
　本市は、令和2年4月1日付けで個別排水処理事業に地方公営企業法の全部を適用し、下水道事業と同一の会計に移行しました。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②投資の増加に伴い維持管理費が増加傾向にあることなどから経常収支が悪化し、累積欠損金が発生しています。経常収支の改善も難しく、今後も累積欠損金比率は上昇していくと見込んでいますが、累積資金等により運転資金は確保されてい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⑥汚水処理原価は、有収水量が増加傾向となっており、類似団体平均値を下回っています。
　⑦施設利用率は58%程度を推移しており、処理能力に一定の余力を残した適切な施設規模となっています。
　⑧水洗化率は類似団体平均値を上回った値で推移しています。</t>
    <rPh sb="130" eb="132">
      <t>トウシ</t>
    </rPh>
    <rPh sb="133" eb="134">
      <t>ゾウ</t>
    </rPh>
    <rPh sb="134" eb="135">
      <t>カ</t>
    </rPh>
    <rPh sb="136" eb="137">
      <t>トモナ</t>
    </rPh>
    <rPh sb="162" eb="164">
      <t>アッカ</t>
    </rPh>
    <rPh sb="188" eb="189">
      <t>ムズカ</t>
    </rPh>
    <rPh sb="199" eb="200">
      <t>キン</t>
    </rPh>
    <rPh sb="219" eb="221">
      <t>ルイセキ</t>
    </rPh>
    <rPh sb="221" eb="223">
      <t>シキン</t>
    </rPh>
    <rPh sb="223" eb="224">
      <t>ナド</t>
    </rPh>
    <rPh sb="227" eb="229">
      <t>ウンテン</t>
    </rPh>
    <rPh sb="229" eb="231">
      <t>シキン</t>
    </rPh>
    <rPh sb="232" eb="234">
      <t>カクホ</t>
    </rPh>
    <rPh sb="330" eb="332">
      <t>カクホ</t>
    </rPh>
    <rPh sb="395" eb="397">
      <t>テイド</t>
    </rPh>
    <rPh sb="398" eb="400">
      <t>スイイ</t>
    </rPh>
    <rPh sb="405" eb="407">
      <t>ショリ</t>
    </rPh>
    <rPh sb="407" eb="409">
      <t>ノウリョク</t>
    </rPh>
    <rPh sb="410" eb="412">
      <t>イッテイ</t>
    </rPh>
    <rPh sb="413" eb="415">
      <t>ヨリョク</t>
    </rPh>
    <rPh sb="416" eb="417">
      <t>ノコ</t>
    </rPh>
    <rPh sb="419" eb="421">
      <t>テキセツ</t>
    </rPh>
    <rPh sb="422" eb="424">
      <t>シセツ</t>
    </rPh>
    <rPh sb="424" eb="426">
      <t>キボ</t>
    </rPh>
    <rPh sb="455" eb="456">
      <t>アタイ</t>
    </rPh>
    <rPh sb="457" eb="45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</si>
</sst>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2-46D7-A1BD-05D6102955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22-46D7-A1BD-05D6102955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58.57</c:v>
                </c:pt>
                <c:pt idx="4">
                  <c:v>58.08</c:v>
                </c:pt>
              </c:numCache>
            </c:numRef>
          </c:val>
          <c:extLst>
            <c:ext xmlns:c16="http://schemas.microsoft.com/office/drawing/2014/chart" uri="{C3380CC4-5D6E-409C-BE32-E72D297353CC}">
              <c16:uniqueId val="{00000000-1BE2-4E23-82D9-D08BDC88E8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1BE2-4E23-82D9-D08BDC88E8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99.31</c:v>
                </c:pt>
                <c:pt idx="4">
                  <c:v>100</c:v>
                </c:pt>
              </c:numCache>
            </c:numRef>
          </c:val>
          <c:extLst>
            <c:ext xmlns:c16="http://schemas.microsoft.com/office/drawing/2014/chart" uri="{C3380CC4-5D6E-409C-BE32-E72D297353CC}">
              <c16:uniqueId val="{00000000-E563-4E93-BB86-1964D96458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E563-4E93-BB86-1964D96458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93.93</c:v>
                </c:pt>
                <c:pt idx="4">
                  <c:v>96.34</c:v>
                </c:pt>
              </c:numCache>
            </c:numRef>
          </c:val>
          <c:extLst>
            <c:ext xmlns:c16="http://schemas.microsoft.com/office/drawing/2014/chart" uri="{C3380CC4-5D6E-409C-BE32-E72D297353CC}">
              <c16:uniqueId val="{00000000-6029-4BFF-AB9E-06F90CBA70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6029-4BFF-AB9E-06F90CBA70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5.28</c:v>
                </c:pt>
                <c:pt idx="4">
                  <c:v>10.130000000000001</c:v>
                </c:pt>
              </c:numCache>
            </c:numRef>
          </c:val>
          <c:extLst>
            <c:ext xmlns:c16="http://schemas.microsoft.com/office/drawing/2014/chart" uri="{C3380CC4-5D6E-409C-BE32-E72D297353CC}">
              <c16:uniqueId val="{00000000-E0FC-4CB2-B1B5-5F90CC95D2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E0FC-4CB2-B1B5-5F90CC95D2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D-499F-87C6-9262670304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9D-499F-87C6-9262670304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467.27</c:v>
                </c:pt>
                <c:pt idx="4">
                  <c:v>474.13</c:v>
                </c:pt>
              </c:numCache>
            </c:numRef>
          </c:val>
          <c:extLst>
            <c:ext xmlns:c16="http://schemas.microsoft.com/office/drawing/2014/chart" uri="{C3380CC4-5D6E-409C-BE32-E72D297353CC}">
              <c16:uniqueId val="{00000000-59E0-4850-BA61-E74A014E72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59E0-4850-BA61-E74A014E72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40.96</c:v>
                </c:pt>
                <c:pt idx="4">
                  <c:v>37.11</c:v>
                </c:pt>
              </c:numCache>
            </c:numRef>
          </c:val>
          <c:extLst>
            <c:ext xmlns:c16="http://schemas.microsoft.com/office/drawing/2014/chart" uri="{C3380CC4-5D6E-409C-BE32-E72D297353CC}">
              <c16:uniqueId val="{00000000-8AE2-4D24-B781-50FE57E4AF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8AE2-4D24-B781-50FE57E4AF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86-43F0-80DD-038CEC7C4A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6986-43F0-80DD-038CEC7C4A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62.18</c:v>
                </c:pt>
                <c:pt idx="4">
                  <c:v>50.48</c:v>
                </c:pt>
              </c:numCache>
            </c:numRef>
          </c:val>
          <c:extLst>
            <c:ext xmlns:c16="http://schemas.microsoft.com/office/drawing/2014/chart" uri="{C3380CC4-5D6E-409C-BE32-E72D297353CC}">
              <c16:uniqueId val="{00000000-05A2-40ED-948D-7BEBC12540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05A2-40ED-948D-7BEBC12540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243.95</c:v>
                </c:pt>
                <c:pt idx="4">
                  <c:v>300.87</c:v>
                </c:pt>
              </c:numCache>
            </c:numRef>
          </c:val>
          <c:extLst>
            <c:ext xmlns:c16="http://schemas.microsoft.com/office/drawing/2014/chart" uri="{C3380CC4-5D6E-409C-BE32-E72D297353CC}">
              <c16:uniqueId val="{00000000-7B4C-49F6-85F2-AFE838EBEC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7B4C-49F6-85F2-AFE838EBEC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帯広市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自治体職員</v>
      </c>
      <c r="AE8" s="41"/>
      <c r="AF8" s="41"/>
      <c r="AG8" s="41"/>
      <c r="AH8" s="41"/>
      <c r="AI8" s="41"/>
      <c r="AJ8" s="41"/>
      <c r="AK8" s="3"/>
      <c r="AL8" s="42">
        <f>データ!S6</f>
        <v>165047</v>
      </c>
      <c r="AM8" s="42"/>
      <c r="AN8" s="42"/>
      <c r="AO8" s="42"/>
      <c r="AP8" s="42"/>
      <c r="AQ8" s="42"/>
      <c r="AR8" s="42"/>
      <c r="AS8" s="42"/>
      <c r="AT8" s="35">
        <f>データ!T6</f>
        <v>619.34</v>
      </c>
      <c r="AU8" s="35"/>
      <c r="AV8" s="35"/>
      <c r="AW8" s="35"/>
      <c r="AX8" s="35"/>
      <c r="AY8" s="35"/>
      <c r="AZ8" s="35"/>
      <c r="BA8" s="35"/>
      <c r="BB8" s="35">
        <f>データ!U6</f>
        <v>266.49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6.41</v>
      </c>
      <c r="J10" s="35"/>
      <c r="K10" s="35"/>
      <c r="L10" s="35"/>
      <c r="M10" s="35"/>
      <c r="N10" s="35"/>
      <c r="O10" s="35"/>
      <c r="P10" s="35">
        <f>データ!P6</f>
        <v>1.77</v>
      </c>
      <c r="Q10" s="35"/>
      <c r="R10" s="35"/>
      <c r="S10" s="35"/>
      <c r="T10" s="35"/>
      <c r="U10" s="35"/>
      <c r="V10" s="35"/>
      <c r="W10" s="35">
        <f>データ!Q6</f>
        <v>100</v>
      </c>
      <c r="X10" s="35"/>
      <c r="Y10" s="35"/>
      <c r="Z10" s="35"/>
      <c r="AA10" s="35"/>
      <c r="AB10" s="35"/>
      <c r="AC10" s="35"/>
      <c r="AD10" s="42">
        <f>データ!R6</f>
        <v>2970</v>
      </c>
      <c r="AE10" s="42"/>
      <c r="AF10" s="42"/>
      <c r="AG10" s="42"/>
      <c r="AH10" s="42"/>
      <c r="AI10" s="42"/>
      <c r="AJ10" s="42"/>
      <c r="AK10" s="2"/>
      <c r="AL10" s="42">
        <f>データ!V6</f>
        <v>2910</v>
      </c>
      <c r="AM10" s="42"/>
      <c r="AN10" s="42"/>
      <c r="AO10" s="42"/>
      <c r="AP10" s="42"/>
      <c r="AQ10" s="42"/>
      <c r="AR10" s="42"/>
      <c r="AS10" s="42"/>
      <c r="AT10" s="35">
        <f>データ!W6</f>
        <v>347.87</v>
      </c>
      <c r="AU10" s="35"/>
      <c r="AV10" s="35"/>
      <c r="AW10" s="35"/>
      <c r="AX10" s="35"/>
      <c r="AY10" s="35"/>
      <c r="AZ10" s="35"/>
      <c r="BA10" s="35"/>
      <c r="BB10" s="35">
        <f>データ!X6</f>
        <v>8.3699999999999992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5dKD3NbdYrXNQMereeZeONpBt4RbzCZrsM1GAuh3dmt9IsCIvwKMMgY4Fi1+31stdFLyW1zVG9GibsQ7vzYU5g==" saltValue="MOh1Odrer+hzAyvFGkEd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12076</v>
      </c>
      <c r="D6" s="19">
        <f t="shared" si="3"/>
        <v>46</v>
      </c>
      <c r="E6" s="19">
        <f t="shared" si="3"/>
        <v>18</v>
      </c>
      <c r="F6" s="19">
        <f t="shared" si="3"/>
        <v>1</v>
      </c>
      <c r="G6" s="19">
        <f t="shared" si="3"/>
        <v>0</v>
      </c>
      <c r="H6" s="19" t="str">
        <f t="shared" si="3"/>
        <v>北海道　帯広市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6.41</v>
      </c>
      <c r="P6" s="20">
        <f t="shared" si="3"/>
        <v>1.77</v>
      </c>
      <c r="Q6" s="20">
        <f t="shared" si="3"/>
        <v>100</v>
      </c>
      <c r="R6" s="20">
        <f t="shared" si="3"/>
        <v>2970</v>
      </c>
      <c r="S6" s="20">
        <f t="shared" si="3"/>
        <v>165047</v>
      </c>
      <c r="T6" s="20">
        <f t="shared" si="3"/>
        <v>619.34</v>
      </c>
      <c r="U6" s="20">
        <f t="shared" si="3"/>
        <v>266.49</v>
      </c>
      <c r="V6" s="20">
        <f t="shared" si="3"/>
        <v>2910</v>
      </c>
      <c r="W6" s="20">
        <f t="shared" si="3"/>
        <v>347.87</v>
      </c>
      <c r="X6" s="20">
        <f t="shared" si="3"/>
        <v>8.3699999999999992</v>
      </c>
      <c r="Y6" s="21" t="str">
        <f>IF(Y7="",NA(),Y7)</f>
        <v>-</v>
      </c>
      <c r="Z6" s="21" t="str">
        <f t="shared" ref="Z6:AH6" si="4">IF(Z7="",NA(),Z7)</f>
        <v>-</v>
      </c>
      <c r="AA6" s="21" t="str">
        <f t="shared" si="4"/>
        <v>-</v>
      </c>
      <c r="AB6" s="21">
        <f t="shared" si="4"/>
        <v>93.93</v>
      </c>
      <c r="AC6" s="21">
        <f t="shared" si="4"/>
        <v>96.34</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467.27</v>
      </c>
      <c r="AN6" s="21">
        <f t="shared" si="5"/>
        <v>474.13</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40.96</v>
      </c>
      <c r="AY6" s="21">
        <f t="shared" si="6"/>
        <v>37.11</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62.18</v>
      </c>
      <c r="BU6" s="21">
        <f t="shared" si="8"/>
        <v>50.48</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243.95</v>
      </c>
      <c r="CF6" s="21">
        <f t="shared" si="9"/>
        <v>300.87</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58.57</v>
      </c>
      <c r="CQ6" s="21">
        <f t="shared" si="10"/>
        <v>58.08</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99.31</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5.28</v>
      </c>
      <c r="DM6" s="21">
        <f t="shared" si="12"/>
        <v>10.130000000000001</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12076</v>
      </c>
      <c r="D7" s="23">
        <v>46</v>
      </c>
      <c r="E7" s="23">
        <v>18</v>
      </c>
      <c r="F7" s="23">
        <v>1</v>
      </c>
      <c r="G7" s="23">
        <v>0</v>
      </c>
      <c r="H7" s="23" t="s">
        <v>96</v>
      </c>
      <c r="I7" s="23" t="s">
        <v>97</v>
      </c>
      <c r="J7" s="23" t="s">
        <v>98</v>
      </c>
      <c r="K7" s="23" t="s">
        <v>99</v>
      </c>
      <c r="L7" s="23" t="s">
        <v>100</v>
      </c>
      <c r="M7" s="23" t="s">
        <v>101</v>
      </c>
      <c r="N7" s="24" t="s">
        <v>102</v>
      </c>
      <c r="O7" s="24">
        <v>6.41</v>
      </c>
      <c r="P7" s="24">
        <v>1.77</v>
      </c>
      <c r="Q7" s="24">
        <v>100</v>
      </c>
      <c r="R7" s="24">
        <v>2970</v>
      </c>
      <c r="S7" s="24">
        <v>165047</v>
      </c>
      <c r="T7" s="24">
        <v>619.34</v>
      </c>
      <c r="U7" s="24">
        <v>266.49</v>
      </c>
      <c r="V7" s="24">
        <v>2910</v>
      </c>
      <c r="W7" s="24">
        <v>347.87</v>
      </c>
      <c r="X7" s="24">
        <v>8.3699999999999992</v>
      </c>
      <c r="Y7" s="24" t="s">
        <v>102</v>
      </c>
      <c r="Z7" s="24" t="s">
        <v>102</v>
      </c>
      <c r="AA7" s="24" t="s">
        <v>102</v>
      </c>
      <c r="AB7" s="24">
        <v>93.93</v>
      </c>
      <c r="AC7" s="24">
        <v>96.34</v>
      </c>
      <c r="AD7" s="24" t="s">
        <v>102</v>
      </c>
      <c r="AE7" s="24" t="s">
        <v>102</v>
      </c>
      <c r="AF7" s="24" t="s">
        <v>102</v>
      </c>
      <c r="AG7" s="24">
        <v>96.14</v>
      </c>
      <c r="AH7" s="24">
        <v>95.6</v>
      </c>
      <c r="AI7" s="24">
        <v>96.22</v>
      </c>
      <c r="AJ7" s="24" t="s">
        <v>102</v>
      </c>
      <c r="AK7" s="24" t="s">
        <v>102</v>
      </c>
      <c r="AL7" s="24" t="s">
        <v>102</v>
      </c>
      <c r="AM7" s="24">
        <v>467.27</v>
      </c>
      <c r="AN7" s="24">
        <v>474.13</v>
      </c>
      <c r="AO7" s="24" t="s">
        <v>102</v>
      </c>
      <c r="AP7" s="24" t="s">
        <v>102</v>
      </c>
      <c r="AQ7" s="24" t="s">
        <v>102</v>
      </c>
      <c r="AR7" s="24">
        <v>237</v>
      </c>
      <c r="AS7" s="24">
        <v>257.23</v>
      </c>
      <c r="AT7" s="24">
        <v>232.28</v>
      </c>
      <c r="AU7" s="24" t="s">
        <v>102</v>
      </c>
      <c r="AV7" s="24" t="s">
        <v>102</v>
      </c>
      <c r="AW7" s="24" t="s">
        <v>102</v>
      </c>
      <c r="AX7" s="24">
        <v>40.96</v>
      </c>
      <c r="AY7" s="24">
        <v>37.11</v>
      </c>
      <c r="AZ7" s="24" t="s">
        <v>102</v>
      </c>
      <c r="BA7" s="24" t="s">
        <v>102</v>
      </c>
      <c r="BB7" s="24" t="s">
        <v>102</v>
      </c>
      <c r="BC7" s="24">
        <v>135.35</v>
      </c>
      <c r="BD7" s="24">
        <v>150.91999999999999</v>
      </c>
      <c r="BE7" s="24">
        <v>155.69</v>
      </c>
      <c r="BF7" s="24" t="s">
        <v>102</v>
      </c>
      <c r="BG7" s="24" t="s">
        <v>102</v>
      </c>
      <c r="BH7" s="24" t="s">
        <v>102</v>
      </c>
      <c r="BI7" s="24">
        <v>0</v>
      </c>
      <c r="BJ7" s="24">
        <v>0</v>
      </c>
      <c r="BK7" s="24" t="s">
        <v>102</v>
      </c>
      <c r="BL7" s="24" t="s">
        <v>102</v>
      </c>
      <c r="BM7" s="24" t="s">
        <v>102</v>
      </c>
      <c r="BN7" s="24">
        <v>782.91</v>
      </c>
      <c r="BO7" s="24">
        <v>783.21</v>
      </c>
      <c r="BP7" s="24">
        <v>765.05</v>
      </c>
      <c r="BQ7" s="24" t="s">
        <v>102</v>
      </c>
      <c r="BR7" s="24" t="s">
        <v>102</v>
      </c>
      <c r="BS7" s="24" t="s">
        <v>102</v>
      </c>
      <c r="BT7" s="24">
        <v>62.18</v>
      </c>
      <c r="BU7" s="24">
        <v>50.48</v>
      </c>
      <c r="BV7" s="24" t="s">
        <v>102</v>
      </c>
      <c r="BW7" s="24" t="s">
        <v>102</v>
      </c>
      <c r="BX7" s="24" t="s">
        <v>102</v>
      </c>
      <c r="BY7" s="24">
        <v>49.38</v>
      </c>
      <c r="BZ7" s="24">
        <v>48.53</v>
      </c>
      <c r="CA7" s="24">
        <v>48.97</v>
      </c>
      <c r="CB7" s="24" t="s">
        <v>102</v>
      </c>
      <c r="CC7" s="24" t="s">
        <v>102</v>
      </c>
      <c r="CD7" s="24" t="s">
        <v>102</v>
      </c>
      <c r="CE7" s="24">
        <v>243.95</v>
      </c>
      <c r="CF7" s="24">
        <v>300.87</v>
      </c>
      <c r="CG7" s="24" t="s">
        <v>102</v>
      </c>
      <c r="CH7" s="24" t="s">
        <v>102</v>
      </c>
      <c r="CI7" s="24" t="s">
        <v>102</v>
      </c>
      <c r="CJ7" s="24">
        <v>316.97000000000003</v>
      </c>
      <c r="CK7" s="24">
        <v>326.17</v>
      </c>
      <c r="CL7" s="24">
        <v>328.76</v>
      </c>
      <c r="CM7" s="24" t="s">
        <v>102</v>
      </c>
      <c r="CN7" s="24" t="s">
        <v>102</v>
      </c>
      <c r="CO7" s="24" t="s">
        <v>102</v>
      </c>
      <c r="CP7" s="24">
        <v>58.57</v>
      </c>
      <c r="CQ7" s="24">
        <v>58.08</v>
      </c>
      <c r="CR7" s="24" t="s">
        <v>102</v>
      </c>
      <c r="CS7" s="24" t="s">
        <v>102</v>
      </c>
      <c r="CT7" s="24" t="s">
        <v>102</v>
      </c>
      <c r="CU7" s="24">
        <v>46.36</v>
      </c>
      <c r="CV7" s="24">
        <v>228.91</v>
      </c>
      <c r="CW7" s="24">
        <v>224.12</v>
      </c>
      <c r="CX7" s="24" t="s">
        <v>102</v>
      </c>
      <c r="CY7" s="24" t="s">
        <v>102</v>
      </c>
      <c r="CZ7" s="24" t="s">
        <v>102</v>
      </c>
      <c r="DA7" s="24">
        <v>99.31</v>
      </c>
      <c r="DB7" s="24">
        <v>100</v>
      </c>
      <c r="DC7" s="24" t="s">
        <v>102</v>
      </c>
      <c r="DD7" s="24" t="s">
        <v>102</v>
      </c>
      <c r="DE7" s="24" t="s">
        <v>102</v>
      </c>
      <c r="DF7" s="24">
        <v>83.08</v>
      </c>
      <c r="DG7" s="24">
        <v>82.61</v>
      </c>
      <c r="DH7" s="24">
        <v>81.92</v>
      </c>
      <c r="DI7" s="24" t="s">
        <v>102</v>
      </c>
      <c r="DJ7" s="24" t="s">
        <v>102</v>
      </c>
      <c r="DK7" s="24" t="s">
        <v>102</v>
      </c>
      <c r="DL7" s="24">
        <v>5.28</v>
      </c>
      <c r="DM7" s="24">
        <v>10.130000000000001</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obi20160</cp:lastModifiedBy>
  <cp:lastPrinted>2023-01-19T04:09:52Z</cp:lastPrinted>
  <dcterms:created xsi:type="dcterms:W3CDTF">2022-12-01T01:42:05Z</dcterms:created>
  <dcterms:modified xsi:type="dcterms:W3CDTF">2023-01-19T07:57:13Z</dcterms:modified>
  <cp:category/>
</cp:coreProperties>
</file>