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３\財政課\R4.1.11_経営比較分析表\回答\"/>
    </mc:Choice>
  </mc:AlternateContent>
  <workbookProtection workbookAlgorithmName="SHA-512" workbookHashValue="qidx9StG9bQ7eNoNeTG8MN7jMZIbj7m6I3laM+HWAQlLw/tg5aRLuuU4Bpz2AUPnFdjzZMespuOZlPZQoqYBEA==" workbookSaltValue="DHcqjBW6GDPqIHEFP6+X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<sst xmlns="http://schemas.openxmlformats.org/spreadsheetml/2006/main" count="319" uniqueCount="118">
  <si>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</si>
  <si>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</si>
  <si>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</si>
  <si>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</si>
  <si>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</si>
  <si>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</si>
  <si>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</si>
  <si>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</si>
  <si>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</si>
  <si>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</si>
  <si>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</si>
  <si>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</si>
  <si>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</si>
  <si>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</si>
  <si>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</si>
  <si>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</si>
  <si>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</si>
  <si>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</si>
  <si>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</si>
  <si>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</si>
  <si>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</si>
  <si>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</si>
  <si>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</si>
  <si>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</si>
  <si>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</si>
  <si>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</si>
  <si>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</si>
  <si>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</si>
  <si>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</si>
  <si>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</si>
  <si>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</si>
  <si>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</si>
  <si>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</si>
  <si>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</si>
  <si>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</si>
  <si>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</si>
  <si>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</si>
  <si>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</si>
  <si>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</si>
  <si>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</si>
  <si>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</si>
  <si>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</si>
  <si>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</si>
  <si>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</si>
  <si>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</si>
  <si>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</si>
  <si>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</si>
  <si>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</si>
  <si>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</si>
  <si>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</si>
  <si>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</si>
  <si>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</si>
  <si>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</si>
  <si>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</si>
  <si>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</si>
  <si>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</si>
  <si>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</si>
  <si>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</si>
  <si>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</si>
  <si>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</si>
  <si>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</si>
  <si>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</si>
  <si>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</si>
  <si>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</si>
  <si>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</si>
  <si>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</si>
  <si>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</si>
  <si>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</si>
  <si>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</si>
  <si>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</si>
  <si>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</si>
  <si>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</si>
  <si>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</si>
  <si>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</si>
  <si>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</si>
  <si>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</si>
  <si>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</si>
  <si>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</si>
  <si>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</si>
  <si>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</si>
  <si>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</si>
  <si>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</si>
  <si>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</si>
  <si>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</si>
  <si>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</si>
  <si>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</si>
  <si>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</si>
  <si>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</si>
  <si>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</si>
  <si>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</si>
  <si>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</si>
  <si>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</si>
  <si>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</si>
  <si>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</si>
  <si>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</si>
  <si>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</si>
  <si>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</si>
  <si>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</si>
  <si>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</si>
  <si>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</si>
  <si>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</si>
  <si>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</si>
  <si>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</si>
  <si>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</si>
  <si>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</si>
  <si>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</si>
  <si>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</si>
  <si>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</si>
  <si>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</si>
  <si>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</si>
  <si>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</si>
  <si>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</si>
  <si>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</si>
  <si>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</si>
  <si>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</si>
  <si>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供用開始が平成13年度であるため類似団体平均値を下回っているものの、今後、電気・機械等の機器類の耐用年数が経過してくることから、計画的に更新を行い、収支見通しなどに基づく適正な維持管理を行いながら、事業費の平準化を図る必要があります。
　また、管渠更新時期がまだ到来していないことから、管渠更新は実施していません。</t>
    <rPh sb="4" eb="10">
      <t>ユウケイコテイシサン</t>
    </rPh>
    <rPh sb="10" eb="14">
      <t>ゲンカショウキャク</t>
    </rPh>
    <rPh sb="14" eb="15">
      <t>リツ</t>
    </rPh>
    <rPh sb="33" eb="35">
      <t>ルイジ</t>
    </rPh>
    <rPh sb="35" eb="37">
      <t>ダンタイ</t>
    </rPh>
    <rPh sb="37" eb="40">
      <t>ヘイキンチ</t>
    </rPh>
    <rPh sb="41" eb="43">
      <t>シタマワ</t>
    </rPh>
    <phoneticPr fontId="4"/>
  </si>
  <si>
    <t>　
　本市は、令和2年4月1日付けで農業集落排水事業に地方公営企業法の全部を適用し、下水道事業と同一の会計に移行しました。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③流動比率は類似団体平均値を下回っているものの、流動負債のほとんどが建設改良費等に充てられた企業債であるため、支払能力に問題はありません。
　⑥汚水処理原価は、処理区域内人口及び処理水量が減少傾向となっており、類似団体平均値を大きく上回っています。
　⑦施設利用率は、当初計画の想定よりも居宅・施設が減少傾向となったことに伴う処理量の低迷により、類似団体平均値を下回っています。
　⑧水洗化率は、100％に近い値となっており、今後も同水準で推移する見込みとなっています。</t>
    <rPh sb="3" eb="5">
      <t>ホンシ</t>
    </rPh>
    <rPh sb="7" eb="9">
      <t>レイワ</t>
    </rPh>
    <rPh sb="10" eb="11">
      <t>ネン</t>
    </rPh>
    <rPh sb="12" eb="13">
      <t>ガツ</t>
    </rPh>
    <rPh sb="14" eb="15">
      <t>ニチ</t>
    </rPh>
    <rPh sb="15" eb="16">
      <t>ツ</t>
    </rPh>
    <rPh sb="18" eb="20">
      <t>ノウギョウ</t>
    </rPh>
    <rPh sb="20" eb="22">
      <t>シュウラク</t>
    </rPh>
    <rPh sb="22" eb="24">
      <t>ハイスイ</t>
    </rPh>
    <rPh sb="24" eb="26">
      <t>ジギョウ</t>
    </rPh>
    <rPh sb="27" eb="34">
      <t>チホウコウエイキギョウホウ</t>
    </rPh>
    <rPh sb="35" eb="37">
      <t>ゼンブ</t>
    </rPh>
    <rPh sb="38" eb="40">
      <t>テキヨウ</t>
    </rPh>
    <rPh sb="42" eb="45">
      <t>ゲスイドウ</t>
    </rPh>
    <rPh sb="45" eb="47">
      <t>ジギョウ</t>
    </rPh>
    <rPh sb="48" eb="50">
      <t>ドウイツ</t>
    </rPh>
    <rPh sb="51" eb="53">
      <t>カイケイ</t>
    </rPh>
    <rPh sb="54" eb="56">
      <t>イコウ</t>
    </rPh>
    <rPh sb="131" eb="133">
      <t>リュウドウ</t>
    </rPh>
    <rPh sb="133" eb="135">
      <t>ヒリツ</t>
    </rPh>
    <rPh sb="136" eb="138">
      <t>ルイジ</t>
    </rPh>
    <rPh sb="138" eb="140">
      <t>ダンタイ</t>
    </rPh>
    <rPh sb="140" eb="143">
      <t>ヘイキンチ</t>
    </rPh>
    <rPh sb="144" eb="146">
      <t>シタマワ</t>
    </rPh>
    <rPh sb="154" eb="156">
      <t>リュウドウ</t>
    </rPh>
    <rPh sb="156" eb="158">
      <t>フサイ</t>
    </rPh>
    <rPh sb="185" eb="187">
      <t>シハライ</t>
    </rPh>
    <rPh sb="187" eb="189">
      <t>ノウリョク</t>
    </rPh>
    <rPh sb="190" eb="192">
      <t>モンダイ</t>
    </rPh>
    <rPh sb="313" eb="314">
      <t>シタ</t>
    </rPh>
    <rPh sb="336" eb="337">
      <t>チカ</t>
    </rPh>
    <rPh sb="338" eb="339">
      <t>アタイ</t>
    </rPh>
    <rPh sb="346" eb="348">
      <t>コンゴ</t>
    </rPh>
    <rPh sb="349" eb="352">
      <t>ドウスイジュン</t>
    </rPh>
    <rPh sb="353" eb="355">
      <t>スイイ</t>
    </rPh>
    <rPh sb="357" eb="359">
      <t>ミコ</t>
    </rPh>
    <phoneticPr fontId="4"/>
  </si>
  <si>
    <t xml:space="preserve">　
　処理区域内人口および処理水量が減少傾向であることから、現在の農業集落排水事業は汚水処理原価が高い状況となっています。
　また、一般会計からの繰入により収支不足を賄っている状況ですが、今後、人口が減少していく見込みであることから収益の伸びは期待できないものと考えられます。
　このような状況下で、地域の公衆衛生の維持のために持続可能な事業を展開しなければならないことから、事業の経営成績や財政状態を的確に把握し、中長期的な視点にたった企業経営に努めていくものです。
</t>
    <rPh sb="30" eb="32">
      <t>ゲンザイ</t>
    </rPh>
    <rPh sb="33" eb="41">
      <t>ノウギョウシュウラクハイスイジギョウ</t>
    </rPh>
    <rPh sb="46" eb="48">
      <t>ゲンカ</t>
    </rPh>
    <rPh sb="49" eb="50">
      <t>タカ</t>
    </rPh>
    <rPh sb="51" eb="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</si>
</sst>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FB-4343-8062-95901EC7D9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63FB-4343-8062-95901EC7D9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26.32</c:v>
                </c:pt>
              </c:numCache>
            </c:numRef>
          </c:val>
          <c:extLst>
            <c:ext xmlns:c16="http://schemas.microsoft.com/office/drawing/2014/chart" uri="{C3380CC4-5D6E-409C-BE32-E72D297353CC}">
              <c16:uniqueId val="{00000000-ABEA-4B48-8132-F918A60A1C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ABEA-4B48-8132-F918A60A1C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98.25</c:v>
                </c:pt>
              </c:numCache>
            </c:numRef>
          </c:val>
          <c:extLst>
            <c:ext xmlns:c16="http://schemas.microsoft.com/office/drawing/2014/chart" uri="{C3380CC4-5D6E-409C-BE32-E72D297353CC}">
              <c16:uniqueId val="{00000000-0227-45C6-965D-EC16A28674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0227-45C6-965D-EC16A28674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99.31</c:v>
                </c:pt>
              </c:numCache>
            </c:numRef>
          </c:val>
          <c:extLst>
            <c:ext xmlns:c16="http://schemas.microsoft.com/office/drawing/2014/chart" uri="{C3380CC4-5D6E-409C-BE32-E72D297353CC}">
              <c16:uniqueId val="{00000000-1D10-42BA-8405-72CDF34418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D10-42BA-8405-72CDF34418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7.38</c:v>
                </c:pt>
              </c:numCache>
            </c:numRef>
          </c:val>
          <c:extLst>
            <c:ext xmlns:c16="http://schemas.microsoft.com/office/drawing/2014/chart" uri="{C3380CC4-5D6E-409C-BE32-E72D297353CC}">
              <c16:uniqueId val="{00000000-1393-4CD5-B0CB-7AA1489E7F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1393-4CD5-B0CB-7AA1489E7F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57-43B6-B25E-872FF1C998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257-43B6-B25E-872FF1C998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45-4F7D-9BAF-B6207B5B98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045-4F7D-9BAF-B6207B5B98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17.37</c:v>
                </c:pt>
              </c:numCache>
            </c:numRef>
          </c:val>
          <c:extLst>
            <c:ext xmlns:c16="http://schemas.microsoft.com/office/drawing/2014/chart" uri="{C3380CC4-5D6E-409C-BE32-E72D297353CC}">
              <c16:uniqueId val="{00000000-DBF6-48EC-A096-34DC226879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DBF6-48EC-A096-34DC226879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CD-4205-A68C-83EF3D68D9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3CD-4205-A68C-83EF3D68D9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11.18</c:v>
                </c:pt>
              </c:numCache>
            </c:numRef>
          </c:val>
          <c:extLst>
            <c:ext xmlns:c16="http://schemas.microsoft.com/office/drawing/2014/chart" uri="{C3380CC4-5D6E-409C-BE32-E72D297353CC}">
              <c16:uniqueId val="{00000000-ACE2-437C-8E49-82F731E319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ACE2-437C-8E49-82F731E319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1415.53</c:v>
                </c:pt>
              </c:numCache>
            </c:numRef>
          </c:val>
          <c:extLst>
            <c:ext xmlns:c16="http://schemas.microsoft.com/office/drawing/2014/chart" uri="{C3380CC4-5D6E-409C-BE32-E72D297353CC}">
              <c16:uniqueId val="{00000000-89F2-4647-8938-A44C88A8D6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89F2-4647-8938-A44C88A8D6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64"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帯広市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165670</v>
      </c>
      <c r="AM8" s="69"/>
      <c r="AN8" s="69"/>
      <c r="AO8" s="69"/>
      <c r="AP8" s="69"/>
      <c r="AQ8" s="69"/>
      <c r="AR8" s="69"/>
      <c r="AS8" s="69"/>
      <c r="AT8" s="68">
        <f>データ!T6</f>
        <v>619.34</v>
      </c>
      <c r="AU8" s="68"/>
      <c r="AV8" s="68"/>
      <c r="AW8" s="68"/>
      <c r="AX8" s="68"/>
      <c r="AY8" s="68"/>
      <c r="AZ8" s="68"/>
      <c r="BA8" s="68"/>
      <c r="BB8" s="68">
        <f>データ!U6</f>
        <v>267.49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65.58</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57</v>
      </c>
      <c r="AM10" s="69"/>
      <c r="AN10" s="69"/>
      <c r="AO10" s="69"/>
      <c r="AP10" s="69"/>
      <c r="AQ10" s="69"/>
      <c r="AR10" s="69"/>
      <c r="AS10" s="69"/>
      <c r="AT10" s="68">
        <f>データ!W6</f>
        <v>0.13</v>
      </c>
      <c r="AU10" s="68"/>
      <c r="AV10" s="68"/>
      <c r="AW10" s="68"/>
      <c r="AX10" s="68"/>
      <c r="AY10" s="68"/>
      <c r="AZ10" s="68"/>
      <c r="BA10" s="68"/>
      <c r="BB10" s="68">
        <f>データ!X6</f>
        <v>438.46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p/u9SQXL06lBvL8bmGY99740sihVoYU9zX9FH6I9LKXp1Q6LCClS9mbfkfZhQ0IIn/haMyBnRp7MtLc2gj1Hw==" saltValue="ub6v2bUr8seyKfNkf1Na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12076</v>
      </c>
      <c r="D6" s="33">
        <f t="shared" si="3"/>
        <v>46</v>
      </c>
      <c r="E6" s="33">
        <f t="shared" si="3"/>
        <v>17</v>
      </c>
      <c r="F6" s="33">
        <f t="shared" si="3"/>
        <v>5</v>
      </c>
      <c r="G6" s="33">
        <f t="shared" si="3"/>
        <v>0</v>
      </c>
      <c r="H6" s="33" t="str">
        <f t="shared" si="3"/>
        <v>北海道　帯広市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65.58</v>
      </c>
      <c r="P6" s="34">
        <f t="shared" si="3"/>
        <v>0.03</v>
      </c>
      <c r="Q6" s="34">
        <f t="shared" si="3"/>
        <v>100</v>
      </c>
      <c r="R6" s="34">
        <f t="shared" si="3"/>
        <v>2970</v>
      </c>
      <c r="S6" s="34">
        <f t="shared" si="3"/>
        <v>165670</v>
      </c>
      <c r="T6" s="34">
        <f t="shared" si="3"/>
        <v>619.34</v>
      </c>
      <c r="U6" s="34">
        <f t="shared" si="3"/>
        <v>267.49</v>
      </c>
      <c r="V6" s="34">
        <f t="shared" si="3"/>
        <v>57</v>
      </c>
      <c r="W6" s="34">
        <f t="shared" si="3"/>
        <v>0.13</v>
      </c>
      <c r="X6" s="34">
        <f t="shared" si="3"/>
        <v>438.46</v>
      </c>
      <c r="Y6" s="35" t="str">
        <f>IF(Y7="",NA(),Y7)</f>
        <v>-</v>
      </c>
      <c r="Z6" s="35" t="str">
        <f t="shared" ref="Z6:AH6" si="4">IF(Z7="",NA(),Z7)</f>
        <v>-</v>
      </c>
      <c r="AA6" s="35" t="str">
        <f t="shared" si="4"/>
        <v>-</v>
      </c>
      <c r="AB6" s="35" t="str">
        <f t="shared" si="4"/>
        <v>-</v>
      </c>
      <c r="AC6" s="35">
        <f t="shared" si="4"/>
        <v>99.31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17.37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11.18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1415.53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26.32</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98.25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7.38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12076</v>
      </c>
      <c r="D7" s="37">
        <v>46</v>
      </c>
      <c r="E7" s="37">
        <v>17</v>
      </c>
      <c r="F7" s="37">
        <v>5</v>
      </c>
      <c r="G7" s="37">
        <v>0</v>
      </c>
      <c r="H7" s="37" t="s">
        <v>96</v>
      </c>
      <c r="I7" s="37" t="s">
        <v>97</v>
      </c>
      <c r="J7" s="37" t="s">
        <v>98</v>
      </c>
      <c r="K7" s="37" t="s">
        <v>99</v>
      </c>
      <c r="L7" s="37" t="s">
        <v>100</v>
      </c>
      <c r="M7" s="37" t="s">
        <v>101</v>
      </c>
      <c r="N7" s="38" t="s">
        <v>102</v>
      </c>
      <c r="O7" s="38">
        <v>65.58</v>
      </c>
      <c r="P7" s="38">
        <v>0.03</v>
      </c>
      <c r="Q7" s="38">
        <v>100</v>
      </c>
      <c r="R7" s="38">
        <v>2970</v>
      </c>
      <c r="S7" s="38">
        <v>165670</v>
      </c>
      <c r="T7" s="38">
        <v>619.34</v>
      </c>
      <c r="U7" s="38">
        <v>267.49</v>
      </c>
      <c r="V7" s="38">
        <v>57</v>
      </c>
      <c r="W7" s="38">
        <v>0.13</v>
      </c>
      <c r="X7" s="38">
        <v>438.46</v>
      </c>
      <c r="Y7" s="38" t="s">
        <v>102</v>
      </c>
      <c r="Z7" s="38" t="s">
        <v>102</v>
      </c>
      <c r="AA7" s="38" t="s">
        <v>102</v>
      </c>
      <c r="AB7" s="38" t="s">
        <v>102</v>
      </c>
      <c r="AC7" s="38">
        <v>99.31</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17.37</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11.18</v>
      </c>
      <c r="BV7" s="38" t="s">
        <v>102</v>
      </c>
      <c r="BW7" s="38" t="s">
        <v>102</v>
      </c>
      <c r="BX7" s="38" t="s">
        <v>102</v>
      </c>
      <c r="BY7" s="38" t="s">
        <v>102</v>
      </c>
      <c r="BZ7" s="38">
        <v>57.08</v>
      </c>
      <c r="CA7" s="38">
        <v>60.94</v>
      </c>
      <c r="CB7" s="38" t="s">
        <v>102</v>
      </c>
      <c r="CC7" s="38" t="s">
        <v>102</v>
      </c>
      <c r="CD7" s="38" t="s">
        <v>102</v>
      </c>
      <c r="CE7" s="38" t="s">
        <v>102</v>
      </c>
      <c r="CF7" s="38">
        <v>1415.53</v>
      </c>
      <c r="CG7" s="38" t="s">
        <v>102</v>
      </c>
      <c r="CH7" s="38" t="s">
        <v>102</v>
      </c>
      <c r="CI7" s="38" t="s">
        <v>102</v>
      </c>
      <c r="CJ7" s="38" t="s">
        <v>102</v>
      </c>
      <c r="CK7" s="38">
        <v>274.99</v>
      </c>
      <c r="CL7" s="38">
        <v>253.04</v>
      </c>
      <c r="CM7" s="38" t="s">
        <v>102</v>
      </c>
      <c r="CN7" s="38" t="s">
        <v>102</v>
      </c>
      <c r="CO7" s="38" t="s">
        <v>102</v>
      </c>
      <c r="CP7" s="38" t="s">
        <v>102</v>
      </c>
      <c r="CQ7" s="38">
        <v>26.32</v>
      </c>
      <c r="CR7" s="38" t="s">
        <v>102</v>
      </c>
      <c r="CS7" s="38" t="s">
        <v>102</v>
      </c>
      <c r="CT7" s="38" t="s">
        <v>102</v>
      </c>
      <c r="CU7" s="38" t="s">
        <v>102</v>
      </c>
      <c r="CV7" s="38">
        <v>54.83</v>
      </c>
      <c r="CW7" s="38">
        <v>54.84</v>
      </c>
      <c r="CX7" s="38" t="s">
        <v>102</v>
      </c>
      <c r="CY7" s="38" t="s">
        <v>102</v>
      </c>
      <c r="CZ7" s="38" t="s">
        <v>102</v>
      </c>
      <c r="DA7" s="38" t="s">
        <v>102</v>
      </c>
      <c r="DB7" s="38">
        <v>98.25</v>
      </c>
      <c r="DC7" s="38" t="s">
        <v>102</v>
      </c>
      <c r="DD7" s="38" t="s">
        <v>102</v>
      </c>
      <c r="DE7" s="38" t="s">
        <v>102</v>
      </c>
      <c r="DF7" s="38" t="s">
        <v>102</v>
      </c>
      <c r="DG7" s="38">
        <v>84.7</v>
      </c>
      <c r="DH7" s="38">
        <v>86.6</v>
      </c>
      <c r="DI7" s="38" t="s">
        <v>102</v>
      </c>
      <c r="DJ7" s="38" t="s">
        <v>102</v>
      </c>
      <c r="DK7" s="38" t="s">
        <v>102</v>
      </c>
      <c r="DL7" s="38" t="s">
        <v>102</v>
      </c>
      <c r="DM7" s="38">
        <v>7.38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obi19302</cp:lastModifiedBy>
  <cp:lastPrinted>2022-01-20T07:40:57Z</cp:lastPrinted>
  <dcterms:created xsi:type="dcterms:W3CDTF">2021-12-03T07:28:38Z</dcterms:created>
  <dcterms:modified xsi:type="dcterms:W3CDTF">2022-01-20T07:41:57Z</dcterms:modified>
  <cp:category/>
</cp:coreProperties>
</file>