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決算統計\（財政状況資料集）団体間の比較可能な財政情報\R07（R5決）\04_指摘事項\"/>
    </mc:Choice>
  </mc:AlternateContent>
  <bookViews>
    <workbookView xWindow="0" yWindow="0" windowWidth="19200" windowHeight="6195" tabRatio="840"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E35" i="10"/>
  <c r="AM35" i="10"/>
  <c r="U35" i="10"/>
  <c r="C35" i="10"/>
  <c r="CO34" i="10"/>
  <c r="CO35" i="10" s="1"/>
  <c r="CO36" i="10" s="1"/>
  <c r="CO37"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<sst xmlns="http://schemas.openxmlformats.org/spreadsheetml/2006/main" count="1022" uniqueCount="563">
  <si>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</si>
  <si>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</si>
  <si>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</si>
  <si>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</si>
  <si>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</si>
  <si>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</si>
  <si>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</si>
  <si>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</si>
  <si>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</si>
  <si>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</si>
  <si>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</si>
  <si>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</si>
  <si>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</si>
  <si>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</si>
  <si>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</si>
  <si>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</si>
  <si>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</si>
  <si>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</si>
  <si>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</si>
  <si>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</si>
  <si>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</si>
  <si>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</si>
  <si>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</si>
  <si>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</si>
  <si>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</si>
  <si>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</si>
  <si>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</si>
  <si>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</si>
  <si>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</si>
  <si>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</si>
  <si>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</si>
  <si>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</si>
  <si>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</si>
  <si>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</si>
  <si>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</si>
  <si>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</si>
  <si>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</si>
  <si>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</si>
  <si>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</si>
  <si>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</si>
  <si>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</si>
  <si>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</si>
  <si>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</si>
  <si>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</si>
  <si>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</si>
  <si>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</si>
  <si>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</si>
  <si>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</si>
  <si>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</si>
  <si>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</si>
  <si>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</si>
  <si>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</si>
  <si>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</si>
  <si>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</si>
  <si>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</si>
  <si>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</si>
  <si>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</si>
  <si>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</si>
  <si>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</si>
  <si>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</si>
  <si>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</si>
  <si>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</si>
  <si>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</si>
  <si>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</si>
  <si>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</si>
  <si>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</si>
  <si>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</si>
  <si>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</si>
  <si>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</si>
  <si>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</si>
  <si>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</si>
  <si>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</si>
  <si>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</si>
  <si>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</si>
  <si>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</si>
  <si>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</si>
  <si>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</si>
  <si>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</si>
  <si>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</si>
  <si>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</si>
  <si>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</si>
  <si>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</si>
  <si>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</si>
  <si>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</si>
  <si>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</si>
  <si>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</si>
  <si>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</si>
  <si>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</si>
  <si>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</si>
  <si>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</si>
  <si>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</si>
  <si>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</si>
  <si>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</si>
  <si>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</si>
  <si>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帯広市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</si>
  <si>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</si>
  <si>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</si>
  <si>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</si>
  <si>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</si>
  <si>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</si>
  <si>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</si>
  <si>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</si>
  <si>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</si>
  <si>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</si>
  <si>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</si>
  <si>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</si>
  <si>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</si>
  <si>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</si>
  <si>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</si>
  <si>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</si>
  <si>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</si>
  <si>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</si>
  <si>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</si>
  <si>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</si>
  <si>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</si>
  <si>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</si>
  <si>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</si>
  <si>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</si>
  <si>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</si>
  <si>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</si>
  <si>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</si>
  <si>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</si>
  <si>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</si>
  <si>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</si>
  <si>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</si>
  <si>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</si>
  <si>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</si>
  <si>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</si>
  <si>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</si>
  <si>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</si>
  <si>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</si>
  <si>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</si>
  <si>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</si>
  <si>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</si>
  <si>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</si>
  <si>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</si>
  <si>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</si>
  <si>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</si>
  <si>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</si>
  <si>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</si>
  <si>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</si>
  <si>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</si>
  <si>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</si>
  <si>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</si>
  <si>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</si>
  <si>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</si>
  <si>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</si>
  <si>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</si>
  <si>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</si>
  <si>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</si>
  <si>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</si>
  <si>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</si>
  <si>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</si>
  <si>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</si>
  <si>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</si>
  <si>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</si>
  <si>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</si>
  <si>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</si>
  <si>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</si>
  <si>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</si>
  <si>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</si>
  <si>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</si>
  <si>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</si>
  <si>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</si>
  <si>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</si>
  <si>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</si>
  <si>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</si>
  <si>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</si>
  <si>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</si>
  <si>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</si>
  <si>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</si>
  <si>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</si>
  <si>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</si>
  <si>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</si>
  <si>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</si>
  <si>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</si>
  <si>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</si>
  <si>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</si>
  <si>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</si>
  <si>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</si>
  <si>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</si>
  <si>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</si>
  <si>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</si>
  <si>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</si>
  <si>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</si>
  <si>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</si>
  <si>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</si>
  <si>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</si>
  <si>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</si>
  <si>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</si>
  <si>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</si>
  <si>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</si>
  <si>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</si>
  <si>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</si>
  <si>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</si>
  <si>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</si>
  <si>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</si>
  <si>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</si>
  <si>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</si>
  <si>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</si>
  <si>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</si>
  <si>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</si>
  <si>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</si>
  <si>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北海道帯広市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</si>
  <si>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</si>
  <si>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</si>
  <si>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</si>
  <si>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</si>
  <si>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</si>
  <si>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</si>
  <si>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</si>
  <si>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</si>
  <si>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</si>
  <si>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</si>
  <si>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</si>
  <si>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</si>
  <si>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</si>
  <si>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</si>
  <si>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</si>
  <si>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</si>
  <si>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</si>
  <si>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</si>
  <si>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</si>
  <si>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</si>
  <si>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</si>
  <si>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</si>
  <si>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</si>
  <si>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</si>
  <si>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</si>
  <si>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</si>
  <si>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</si>
  <si>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</si>
  <si>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</si>
  <si>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</si>
  <si>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</si>
  <si>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</si>
  <si>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</si>
  <si>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</si>
  <si>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</si>
  <si>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</si>
  <si>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</si>
  <si>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</si>
  <si>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</si>
  <si>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</si>
  <si>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</si>
  <si>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</si>
  <si>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</si>
  <si>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</si>
  <si>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</si>
  <si>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</si>
  <si>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</si>
  <si>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</si>
  <si>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</si>
  <si>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</si>
  <si>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</si>
  <si>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</si>
  <si>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</si>
  <si>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</si>
  <si>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</si>
  <si>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</si>
  <si>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</si>
  <si>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</si>
  <si>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</si>
  <si>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</si>
  <si>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</si>
  <si>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</si>
  <si>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</si>
  <si>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</si>
  <si>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</si>
  <si>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</si>
  <si>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</si>
  <si>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</si>
  <si>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</si>
  <si>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</si>
  <si>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</si>
  <si>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</si>
  <si>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</si>
  <si>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</si>
  <si>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</si>
  <si>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</si>
  <si>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</si>
  <si>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</si>
  <si>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</si>
  <si>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</si>
  <si>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</si>
  <si>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</si>
  <si>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</si>
  <si>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</si>
  <si>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</si>
  <si>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</si>
  <si>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</si>
  <si>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</si>
  <si>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</si>
  <si>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</si>
  <si>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</si>
  <si>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</si>
  <si>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</si>
  <si>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</si>
  <si>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</si>
  <si>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</si>
  <si>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</si>
  <si>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</si>
  <si>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</si>
  <si>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</si>
  <si>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</si>
  <si>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</si>
  <si>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</si>
  <si>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</si>
  <si>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</si>
  <si>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</si>
  <si>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</si>
  <si>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</si>
  <si>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</si>
  <si>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</si>
  <si>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</si>
  <si>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</si>
  <si>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</si>
  <si>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</si>
  <si>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</si>
  <si>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</si>
  <si>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</si>
  <si>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</si>
  <si>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</si>
  <si>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</si>
  <si>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</si>
  <si>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</si>
  <si>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</si>
  <si>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</si>
  <si>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</si>
  <si>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</si>
  <si>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</si>
  <si>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</si>
  <si>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</si>
  <si>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</si>
  <si>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</si>
  <si>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</si>
  <si>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</si>
  <si>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</si>
  <si>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</si>
  <si>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</si>
  <si>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</si>
  <si>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</si>
  <si>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</si>
  <si>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</si>
  <si>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</si>
  <si>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</si>
  <si>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</si>
  <si>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</si>
  <si>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</si>
  <si>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</si>
  <si>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</si>
  <si>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</si>
  <si>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</si>
  <si>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</si>
  <si>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北海道帯広市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</si>
  <si>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</si>
  <si>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</si>
  <si>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</si>
  <si>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</si>
  <si>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</si>
  <si>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</si>
  <si>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</si>
  <si>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</si>
  <si>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</si>
  <si>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</si>
  <si>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</si>
  <si>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</si>
  <si>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</si>
  <si>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</si>
  <si>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</si>
  <si>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</si>
  <si>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</si>
  <si>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</si>
  <si>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</si>
  <si>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</si>
  <si>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中島霊園事業会計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</si>
  <si>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</si>
  <si>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</si>
  <si>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</si>
  <si>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</si>
  <si>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</si>
  <si>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</si>
  <si>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</si>
  <si>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</si>
  <si>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</si>
  <si>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</si>
  <si>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</si>
  <si>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</si>
  <si>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</si>
  <si>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</si>
  <si>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後期高齢者医療会計</t>
    <phoneticPr fontId="5"/>
  </si>
  <si>
    <t>介護保険会計</t>
    <phoneticPr fontId="5"/>
  </si>
  <si>
    <t>ばんえい競馬会計</t>
    <phoneticPr fontId="5"/>
  </si>
  <si>
    <t>駐車場事業会計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</si>
  <si>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</si>
  <si>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</si>
  <si>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</si>
  <si>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</si>
  <si>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</si>
  <si>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</si>
  <si>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</si>
  <si>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</si>
  <si>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</si>
  <si>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</si>
  <si>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</si>
  <si>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</si>
  <si>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</si>
  <si>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</si>
  <si>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</si>
  <si>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</si>
  <si>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</si>
  <si>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</si>
  <si>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</si>
  <si>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</si>
  <si>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</si>
  <si>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</si>
  <si>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</si>
  <si>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</si>
  <si>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</si>
  <si>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</si>
  <si>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</si>
  <si>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</si>
  <si>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</si>
  <si>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</si>
  <si>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</si>
  <si>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</si>
  <si>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</si>
  <si>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</si>
  <si>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</si>
  <si>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</si>
  <si>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</si>
  <si>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</si>
  <si>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</si>
  <si>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</si>
  <si>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</si>
  <si>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</si>
  <si>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</si>
  <si>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</si>
  <si>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</si>
  <si>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</si>
  <si>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</si>
  <si>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</si>
  <si>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</si>
  <si>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</si>
  <si>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</si>
  <si>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</si>
  <si>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</si>
  <si>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</si>
  <si>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</si>
  <si>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</si>
  <si>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</si>
  <si>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</si>
  <si>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</si>
  <si>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</si>
  <si>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</si>
  <si>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</si>
  <si>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</si>
  <si>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</si>
  <si>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</si>
  <si>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</si>
  <si>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</si>
  <si>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</si>
  <si>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</si>
  <si>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</si>
  <si>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</si>
  <si>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</si>
  <si>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</si>
  <si>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</si>
  <si>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</si>
  <si>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</si>
  <si>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</si>
  <si>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</si>
  <si>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</si>
  <si>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</si>
  <si>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</si>
  <si>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</si>
  <si>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</si>
  <si>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</si>
  <si>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</si>
  <si>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</si>
  <si>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</si>
  <si>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</si>
  <si>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</si>
  <si>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</si>
  <si>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</si>
  <si>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</si>
  <si>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</si>
  <si>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</si>
  <si>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</si>
  <si>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</si>
  <si>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</si>
  <si>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</si>
  <si>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</si>
  <si>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</si>
  <si>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</si>
  <si>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</si>
  <si>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</si>
  <si>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</si>
  <si>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</si>
  <si>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</si>
  <si>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</si>
  <si>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</si>
  <si>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</si>
  <si>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</si>
  <si>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</si>
  <si>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</si>
  <si>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</si>
  <si>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</si>
  <si>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</si>
  <si>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</si>
  <si>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</si>
  <si>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</si>
  <si>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</si>
  <si>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</si>
  <si>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</si>
  <si>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</si>
  <si>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</si>
  <si>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</si>
  <si>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</si>
  <si>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</si>
  <si>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</si>
  <si>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</si>
  <si>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</si>
  <si>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</si>
  <si>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</si>
  <si>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</si>
  <si>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</si>
  <si>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</si>
  <si>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</si>
  <si>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</si>
  <si>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</si>
  <si>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</si>
  <si>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0.97</t>
  </si>
  <si>
    <t>水道事業会計</t>
  </si>
  <si>
    <t>下水道事業会計</t>
  </si>
  <si>
    <t>一般会計</t>
  </si>
  <si>
    <t>介護保険会計</t>
  </si>
  <si>
    <t>ばんえい競馬会計</t>
  </si>
  <si>
    <t>後期高齢者医療会計</t>
  </si>
  <si>
    <t>国民健康保険会計</t>
  </si>
  <si>
    <t>駐車場事業会計</t>
  </si>
  <si>
    <t>その他会計（赤字）</t>
  </si>
  <si>
    <t>その他会計（黒字）</t>
  </si>
  <si>
    <t>R01</t>
    <phoneticPr fontId="5"/>
  </si>
  <si>
    <t>R02</t>
    <phoneticPr fontId="5"/>
  </si>
  <si>
    <t>R03</t>
    <phoneticPr fontId="5"/>
  </si>
  <si>
    <t>R04</t>
    <phoneticPr fontId="5"/>
  </si>
  <si>
    <t>R05</t>
    <phoneticPr fontId="5"/>
  </si>
  <si>
    <t>とかち広域消防事務組合</t>
    <rPh sb="3" eb="5">
      <t>コウイキ</t>
    </rPh>
    <rPh sb="5" eb="7">
      <t>ショウボウ</t>
    </rPh>
    <rPh sb="7" eb="9">
      <t>ジム</t>
    </rPh>
    <rPh sb="9" eb="11">
      <t>クミアイ</t>
    </rPh>
    <phoneticPr fontId="1"/>
  </si>
  <si>
    <t>十勝圏複合事務組合</t>
    <rPh sb="0" eb="9">
      <t>トカチケン</t>
    </rPh>
    <phoneticPr fontId="1"/>
  </si>
  <si>
    <t>十勝中部広域水道企業団</t>
    <rPh sb="0" eb="11">
      <t>トカチチュウブ</t>
    </rPh>
    <phoneticPr fontId="1"/>
  </si>
  <si>
    <t>法適用</t>
    <rPh sb="0" eb="1">
      <t>ホウ</t>
    </rPh>
    <rPh sb="1" eb="3">
      <t>テキヨウ</t>
    </rPh>
    <phoneticPr fontId="2"/>
  </si>
  <si>
    <t>帯広市休日夜間急病対策協会</t>
    <rPh sb="0" eb="3">
      <t>オビヒロシ</t>
    </rPh>
    <rPh sb="3" eb="5">
      <t>キュウジツ</t>
    </rPh>
    <rPh sb="5" eb="7">
      <t>ヤカン</t>
    </rPh>
    <rPh sb="7" eb="9">
      <t>キュウビョウ</t>
    </rPh>
    <rPh sb="9" eb="11">
      <t>タイサク</t>
    </rPh>
    <rPh sb="11" eb="13">
      <t>キョウカイ</t>
    </rPh>
    <phoneticPr fontId="2"/>
  </si>
  <si>
    <t>帯広市文化スポーツ振興財団</t>
    <rPh sb="0" eb="3">
      <t>オビヒロシ</t>
    </rPh>
    <rPh sb="3" eb="5">
      <t>ブンカ</t>
    </rPh>
    <rPh sb="9" eb="11">
      <t>シンコウ</t>
    </rPh>
    <rPh sb="11" eb="13">
      <t>ザイダン</t>
    </rPh>
    <phoneticPr fontId="2"/>
  </si>
  <si>
    <t>帯広市農業振興公社</t>
    <rPh sb="0" eb="3">
      <t>オビヒロシ</t>
    </rPh>
    <rPh sb="3" eb="5">
      <t>ノウギョウ</t>
    </rPh>
    <rPh sb="5" eb="7">
      <t>シンコウ</t>
    </rPh>
    <rPh sb="7" eb="9">
      <t>コウシャ</t>
    </rPh>
    <phoneticPr fontId="2"/>
  </si>
  <si>
    <t>帯広市土地開発公社</t>
    <rPh sb="0" eb="3">
      <t>オビヒロシ</t>
    </rPh>
    <rPh sb="3" eb="5">
      <t>トチ</t>
    </rPh>
    <rPh sb="5" eb="7">
      <t>カイハツ</t>
    </rPh>
    <rPh sb="7" eb="9">
      <t>コウシャ</t>
    </rPh>
    <phoneticPr fontId="2"/>
  </si>
  <si>
    <t>-</t>
    <phoneticPr fontId="2"/>
  </si>
  <si>
    <t>-</t>
    <phoneticPr fontId="2"/>
  </si>
  <si>
    <t>高等教育整備基金</t>
    <rPh sb="0" eb="2">
      <t>コウトウ</t>
    </rPh>
    <rPh sb="2" eb="4">
      <t>キョウイク</t>
    </rPh>
    <rPh sb="4" eb="6">
      <t>セイビ</t>
    </rPh>
    <rPh sb="6" eb="8">
      <t>キキン</t>
    </rPh>
    <phoneticPr fontId="5"/>
  </si>
  <si>
    <t>商工観光振興基金</t>
    <rPh sb="0" eb="2">
      <t>ショウコウ</t>
    </rPh>
    <rPh sb="2" eb="4">
      <t>カンコウ</t>
    </rPh>
    <rPh sb="4" eb="6">
      <t>シンコウ</t>
    </rPh>
    <rPh sb="6" eb="8">
      <t>キキン</t>
    </rPh>
    <phoneticPr fontId="2"/>
  </si>
  <si>
    <t>おびひろ動物園ゆめ基金</t>
    <rPh sb="4" eb="7">
      <t>ドウブツエン</t>
    </rPh>
    <rPh sb="9" eb="11">
      <t>キキン</t>
    </rPh>
    <phoneticPr fontId="2"/>
  </si>
  <si>
    <t>職員退職手当基金</t>
    <rPh sb="0" eb="2">
      <t>ショクイン</t>
    </rPh>
    <rPh sb="2" eb="4">
      <t>タイショク</t>
    </rPh>
    <rPh sb="4" eb="6">
      <t>テアテ</t>
    </rPh>
    <rPh sb="6" eb="8">
      <t>キキン</t>
    </rPh>
    <phoneticPr fontId="2"/>
  </si>
  <si>
    <t>都市開発基金</t>
    <rPh sb="0" eb="2">
      <t>トシ</t>
    </rPh>
    <rPh sb="2" eb="4">
      <t>カイハツ</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</si>
</sst>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57604</c:v>
                </c:pt>
                <c:pt idx="3">
                  <c:v>58103</c:v>
                </c:pt>
                <c:pt idx="4">
                  <c:v>56415</c:v>
                </c:pt>
              </c:numCache>
            </c:numRef>
          </c:val>
          <c:smooth val="0"/>
          <c:extLst>
            <c:ext xmlns:c16="http://schemas.microsoft.com/office/drawing/2014/chart" uri="{C3380CC4-5D6E-409C-BE32-E72D297353CC}">
              <c16:uniqueId val="{00000000-80B6-4D54-90D4-A6AF5CCA58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54963</c:v>
                </c:pt>
                <c:pt idx="1">
                  <c:v>46637</c:v>
                </c:pt>
                <c:pt idx="2">
                  <c:v>53382</c:v>
                </c:pt>
                <c:pt idx="3">
                  <c:v>32079</c:v>
                </c:pt>
                <c:pt idx="4">
                  <c:v>39850</c:v>
                </c:pt>
              </c:numCache>
            </c:numRef>
          </c:val>
          <c:smooth val="0"/>
          <c:extLst>
            <c:ext xmlns:c16="http://schemas.microsoft.com/office/drawing/2014/chart" uri="{C3380CC4-5D6E-409C-BE32-E72D297353CC}">
              <c16:uniqueId val="{00000001-80B6-4D54-90D4-A6AF5CCA58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0.86</c:v>
                </c:pt>
                <c:pt idx="1">
                  <c:v>3.05</c:v>
                </c:pt>
                <c:pt idx="2">
                  <c:v>5.25</c:v>
                </c:pt>
                <c:pt idx="3">
                  <c:v>4.76</c:v>
                </c:pt>
                <c:pt idx="4">
                  <c:v>3.4</c:v>
                </c:pt>
              </c:numCache>
            </c:numRef>
          </c:val>
          <c:extLst>
            <c:ext xmlns:c16="http://schemas.microsoft.com/office/drawing/2014/chart" uri="{C3380CC4-5D6E-409C-BE32-E72D297353CC}">
              <c16:uniqueId val="{00000000-AD65-4A46-AAAC-094F02F4A4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2.11</c:v>
                </c:pt>
                <c:pt idx="1">
                  <c:v>2.5</c:v>
                </c:pt>
                <c:pt idx="2">
                  <c:v>3.91</c:v>
                </c:pt>
                <c:pt idx="3">
                  <c:v>6.88</c:v>
                </c:pt>
                <c:pt idx="4">
                  <c:v>9.5299999999999994</c:v>
                </c:pt>
              </c:numCache>
            </c:numRef>
          </c:val>
          <c:extLst>
            <c:ext xmlns:c16="http://schemas.microsoft.com/office/drawing/2014/chart" uri="{C3380CC4-5D6E-409C-BE32-E72D297353CC}">
              <c16:uniqueId val="{00000001-AD65-4A46-AAAC-094F02F4A4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-0.97</c:v>
                </c:pt>
                <c:pt idx="1">
                  <c:v>2.63</c:v>
                </c:pt>
                <c:pt idx="2">
                  <c:v>3.77</c:v>
                </c:pt>
                <c:pt idx="3">
                  <c:v>2.33</c:v>
                </c:pt>
                <c:pt idx="4">
                  <c:v>1.39</c:v>
                </c:pt>
              </c:numCache>
            </c:numRef>
          </c:val>
          <c:smooth val="0"/>
          <c:extLst>
            <c:ext xmlns:c16="http://schemas.microsoft.com/office/drawing/2014/chart" uri="{C3380CC4-5D6E-409C-BE32-E72D297353CC}">
              <c16:uniqueId val="{00000002-AD65-4A46-AAAC-094F02F4A4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E7-4724-9D50-2124E4C8D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E7-4724-9D50-2124E4C8DB89}"/>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E7-4724-9D50-2124E4C8DB89}"/>
            </c:ext>
          </c:extLst>
        </c:ser>
        <c:ser>
          <c:idx val="3"/>
          <c:order val="3"/>
          <c:tx>
            <c:strRef>
              <c:f>データシート!$A$30</c:f>
              <c:strCache>
                <c:ptCount val="1"/>
                <c:pt idx="0">
                  <c:v>国民健康保険会計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0.67</c:v>
                </c:pt>
                <c:pt idx="2">
                  <c:v>#N/A</c:v>
                </c:pt>
                <c:pt idx="3">
                  <c:v>0.48</c:v>
                </c:pt>
                <c:pt idx="4">
                  <c:v>#N/A</c:v>
                </c:pt>
                <c:pt idx="5">
                  <c:v>0.21</c:v>
                </c:pt>
                <c:pt idx="6">
                  <c:v>#N/A</c:v>
                </c:pt>
                <c:pt idx="7">
                  <c:v>0.28000000000000003</c:v>
                </c:pt>
                <c:pt idx="8">
                  <c:v>#N/A</c:v>
                </c:pt>
                <c:pt idx="9">
                  <c:v>0.17</c:v>
                </c:pt>
              </c:numCache>
            </c:numRef>
          </c:val>
          <c:extLst>
            <c:ext xmlns:c16="http://schemas.microsoft.com/office/drawing/2014/chart" uri="{C3380CC4-5D6E-409C-BE32-E72D297353CC}">
              <c16:uniqueId val="{00000003-AAE7-4724-9D50-2124E4C8DB89}"/>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0.22</c:v>
                </c:pt>
                <c:pt idx="4">
                  <c:v>#N/A</c:v>
                </c:pt>
                <c:pt idx="5">
                  <c:v>0.21</c:v>
                </c:pt>
                <c:pt idx="6">
                  <c:v>#N/A</c:v>
                </c:pt>
                <c:pt idx="7">
                  <c:v>0.23</c:v>
                </c:pt>
                <c:pt idx="8">
                  <c:v>#N/A</c:v>
                </c:pt>
                <c:pt idx="9">
                  <c:v>0.24</c:v>
                </c:pt>
              </c:numCache>
            </c:numRef>
          </c:val>
          <c:extLst>
            <c:ext xmlns:c16="http://schemas.microsoft.com/office/drawing/2014/chart" uri="{C3380CC4-5D6E-409C-BE32-E72D297353CC}">
              <c16:uniqueId val="{00000004-AAE7-4724-9D50-2124E4C8DB89}"/>
            </c:ext>
          </c:extLst>
        </c:ser>
        <c:ser>
          <c:idx val="5"/>
          <c:order val="5"/>
          <c:tx>
            <c:strRef>
              <c:f>データシート!$A$32</c:f>
              <c:strCache>
                <c:ptCount val="1"/>
                <c:pt idx="0">
                  <c:v>ばんえい競馬会計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0.85</c:v>
                </c:pt>
                <c:pt idx="4">
                  <c:v>#N/A</c:v>
                </c:pt>
                <c:pt idx="5">
                  <c:v>0.36</c:v>
                </c:pt>
                <c:pt idx="6">
                  <c:v>#N/A</c:v>
                </c:pt>
                <c:pt idx="7">
                  <c:v>0.31</c:v>
                </c:pt>
                <c:pt idx="8">
                  <c:v>#N/A</c:v>
                </c:pt>
                <c:pt idx="9">
                  <c:v>0.3</c:v>
                </c:pt>
              </c:numCache>
            </c:numRef>
          </c:val>
          <c:extLst>
            <c:ext xmlns:c16="http://schemas.microsoft.com/office/drawing/2014/chart" uri="{C3380CC4-5D6E-409C-BE32-E72D297353CC}">
              <c16:uniqueId val="{00000005-AAE7-4724-9D50-2124E4C8DB89}"/>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1.1499999999999999</c:v>
                </c:pt>
                <c:pt idx="4">
                  <c:v>#N/A</c:v>
                </c:pt>
                <c:pt idx="5">
                  <c:v>1.1499999999999999</c:v>
                </c:pt>
                <c:pt idx="6">
                  <c:v>#N/A</c:v>
                </c:pt>
                <c:pt idx="7">
                  <c:v>1.58</c:v>
                </c:pt>
                <c:pt idx="8">
                  <c:v>#N/A</c:v>
                </c:pt>
                <c:pt idx="9">
                  <c:v>1.26</c:v>
                </c:pt>
              </c:numCache>
            </c:numRef>
          </c:val>
          <c:extLst>
            <c:ext xmlns:c16="http://schemas.microsoft.com/office/drawing/2014/chart" uri="{C3380CC4-5D6E-409C-BE32-E72D297353CC}">
              <c16:uniqueId val="{00000006-AAE7-4724-9D50-2124E4C8DB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3.05</c:v>
                </c:pt>
                <c:pt idx="4">
                  <c:v>#N/A</c:v>
                </c:pt>
                <c:pt idx="5">
                  <c:v>5.25</c:v>
                </c:pt>
                <c:pt idx="6">
                  <c:v>#N/A</c:v>
                </c:pt>
                <c:pt idx="7">
                  <c:v>4.76</c:v>
                </c:pt>
                <c:pt idx="8">
                  <c:v>#N/A</c:v>
                </c:pt>
                <c:pt idx="9">
                  <c:v>3.39</c:v>
                </c:pt>
              </c:numCache>
            </c:numRef>
          </c:val>
          <c:extLst>
            <c:ext xmlns:c16="http://schemas.microsoft.com/office/drawing/2014/chart" uri="{C3380CC4-5D6E-409C-BE32-E72D297353CC}">
              <c16:uniqueId val="{00000007-AAE7-4724-9D50-2124E4C8DB8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2.76</c:v>
                </c:pt>
                <c:pt idx="2">
                  <c:v>#N/A</c:v>
                </c:pt>
                <c:pt idx="3">
                  <c:v>3.22</c:v>
                </c:pt>
                <c:pt idx="4">
                  <c:v>#N/A</c:v>
                </c:pt>
                <c:pt idx="5">
                  <c:v>3.51</c:v>
                </c:pt>
                <c:pt idx="6">
                  <c:v>#N/A</c:v>
                </c:pt>
                <c:pt idx="7">
                  <c:v>3.36</c:v>
                </c:pt>
                <c:pt idx="8">
                  <c:v>#N/A</c:v>
                </c:pt>
                <c:pt idx="9">
                  <c:v>3.46</c:v>
                </c:pt>
              </c:numCache>
            </c:numRef>
          </c:val>
          <c:extLst>
            <c:ext xmlns:c16="http://schemas.microsoft.com/office/drawing/2014/chart" uri="{C3380CC4-5D6E-409C-BE32-E72D297353CC}">
              <c16:uniqueId val="{00000008-AAE7-4724-9D50-2124E4C8DB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5.67</c:v>
                </c:pt>
                <c:pt idx="2">
                  <c:v>#N/A</c:v>
                </c:pt>
                <c:pt idx="3">
                  <c:v>6</c:v>
                </c:pt>
                <c:pt idx="4">
                  <c:v>#N/A</c:v>
                </c:pt>
                <c:pt idx="5">
                  <c:v>5.52</c:v>
                </c:pt>
                <c:pt idx="6">
                  <c:v>#N/A</c:v>
                </c:pt>
                <c:pt idx="7">
                  <c:v>5.41</c:v>
                </c:pt>
                <c:pt idx="8">
                  <c:v>#N/A</c:v>
                </c:pt>
                <c:pt idx="9">
                  <c:v>5.16</c:v>
                </c:pt>
              </c:numCache>
            </c:numRef>
          </c:val>
          <c:extLst>
            <c:ext xmlns:c16="http://schemas.microsoft.com/office/drawing/2014/chart" uri="{C3380CC4-5D6E-409C-BE32-E72D297353CC}">
              <c16:uniqueId val="{00000009-AAE7-4724-9D50-2124E4C8DB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7435</c:v>
                </c:pt>
                <c:pt idx="5">
                  <c:v>7263</c:v>
                </c:pt>
                <c:pt idx="8">
                  <c:v>7168</c:v>
                </c:pt>
                <c:pt idx="11">
                  <c:v>6925</c:v>
                </c:pt>
                <c:pt idx="14">
                  <c:v>6728</c:v>
                </c:pt>
              </c:numCache>
            </c:numRef>
          </c:val>
          <c:extLst>
            <c:ext xmlns:c16="http://schemas.microsoft.com/office/drawing/2014/chart" uri="{C3380CC4-5D6E-409C-BE32-E72D297353CC}">
              <c16:uniqueId val="{00000000-B11E-49FC-8C93-61358068D6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11E-49FC-8C93-61358068D6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531</c:v>
                </c:pt>
                <c:pt idx="3">
                  <c:v>674</c:v>
                </c:pt>
                <c:pt idx="6">
                  <c:v>674</c:v>
                </c:pt>
                <c:pt idx="9">
                  <c:v>648</c:v>
                </c:pt>
                <c:pt idx="12">
                  <c:v>615</c:v>
                </c:pt>
              </c:numCache>
            </c:numRef>
          </c:val>
          <c:extLst>
            <c:ext xmlns:c16="http://schemas.microsoft.com/office/drawing/2014/chart" uri="{C3380CC4-5D6E-409C-BE32-E72D297353CC}">
              <c16:uniqueId val="{00000002-B11E-49FC-8C93-61358068D6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214</c:v>
                </c:pt>
                <c:pt idx="3">
                  <c:v>205</c:v>
                </c:pt>
                <c:pt idx="6">
                  <c:v>200</c:v>
                </c:pt>
                <c:pt idx="9">
                  <c:v>251</c:v>
                </c:pt>
                <c:pt idx="12">
                  <c:v>251</c:v>
                </c:pt>
              </c:numCache>
            </c:numRef>
          </c:val>
          <c:extLst>
            <c:ext xmlns:c16="http://schemas.microsoft.com/office/drawing/2014/chart" uri="{C3380CC4-5D6E-409C-BE32-E72D297353CC}">
              <c16:uniqueId val="{00000003-B11E-49FC-8C93-61358068D6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991</c:v>
                </c:pt>
                <c:pt idx="3">
                  <c:v>1034</c:v>
                </c:pt>
                <c:pt idx="6">
                  <c:v>1018</c:v>
                </c:pt>
                <c:pt idx="9">
                  <c:v>1004</c:v>
                </c:pt>
                <c:pt idx="12">
                  <c:v>981</c:v>
                </c:pt>
              </c:numCache>
            </c:numRef>
          </c:val>
          <c:extLst>
            <c:ext xmlns:c16="http://schemas.microsoft.com/office/drawing/2014/chart" uri="{C3380CC4-5D6E-409C-BE32-E72D297353CC}">
              <c16:uniqueId val="{00000004-B11E-49FC-8C93-61358068D6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13</c:v>
                </c:pt>
                <c:pt idx="9">
                  <c:v>0</c:v>
                </c:pt>
                <c:pt idx="12">
                  <c:v>0</c:v>
                </c:pt>
              </c:numCache>
            </c:numRef>
          </c:val>
          <c:extLst>
            <c:ext xmlns:c16="http://schemas.microsoft.com/office/drawing/2014/chart" uri="{C3380CC4-5D6E-409C-BE32-E72D297353CC}">
              <c16:uniqueId val="{00000005-B11E-49FC-8C93-61358068D6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1E-49FC-8C93-61358068D6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8862</c:v>
                </c:pt>
                <c:pt idx="3">
                  <c:v>8487</c:v>
                </c:pt>
                <c:pt idx="6">
                  <c:v>8335</c:v>
                </c:pt>
                <c:pt idx="9">
                  <c:v>8160</c:v>
                </c:pt>
                <c:pt idx="12">
                  <c:v>8056</c:v>
                </c:pt>
              </c:numCache>
            </c:numRef>
          </c:val>
          <c:extLst>
            <c:ext xmlns:c16="http://schemas.microsoft.com/office/drawing/2014/chart" uri="{C3380CC4-5D6E-409C-BE32-E72D297353CC}">
              <c16:uniqueId val="{00000007-B11E-49FC-8C93-61358068D6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3163</c:v>
                </c:pt>
                <c:pt idx="2">
                  <c:v>#N/A</c:v>
                </c:pt>
                <c:pt idx="3">
                  <c:v>#N/A</c:v>
                </c:pt>
                <c:pt idx="4">
                  <c:v>3137</c:v>
                </c:pt>
                <c:pt idx="5">
                  <c:v>#N/A</c:v>
                </c:pt>
                <c:pt idx="6">
                  <c:v>#N/A</c:v>
                </c:pt>
                <c:pt idx="7">
                  <c:v>3072</c:v>
                </c:pt>
                <c:pt idx="8">
                  <c:v>#N/A</c:v>
                </c:pt>
                <c:pt idx="9">
                  <c:v>#N/A</c:v>
                </c:pt>
                <c:pt idx="10">
                  <c:v>3138</c:v>
                </c:pt>
                <c:pt idx="11">
                  <c:v>#N/A</c:v>
                </c:pt>
                <c:pt idx="12">
                  <c:v>#N/A</c:v>
                </c:pt>
                <c:pt idx="13">
                  <c:v>3176</c:v>
                </c:pt>
                <c:pt idx="14">
                  <c:v>#N/A</c:v>
                </c:pt>
              </c:numCache>
            </c:numRef>
          </c:val>
          <c:smooth val="0"/>
          <c:extLst>
            <c:ext xmlns:c16="http://schemas.microsoft.com/office/drawing/2014/chart" uri="{C3380CC4-5D6E-409C-BE32-E72D297353CC}">
              <c16:uniqueId val="{00000008-B11E-49FC-8C93-61358068D6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51377</c:v>
                </c:pt>
                <c:pt idx="5">
                  <c:v>51641</c:v>
                </c:pt>
                <c:pt idx="8">
                  <c:v>50055</c:v>
                </c:pt>
                <c:pt idx="11">
                  <c:v>47265</c:v>
                </c:pt>
                <c:pt idx="14">
                  <c:v>44774</c:v>
                </c:pt>
              </c:numCache>
            </c:numRef>
          </c:val>
          <c:extLst>
            <c:ext xmlns:c16="http://schemas.microsoft.com/office/drawing/2014/chart" uri="{C3380CC4-5D6E-409C-BE32-E72D297353CC}">
              <c16:uniqueId val="{00000000-6EB4-4E91-BBD8-ABF892E11B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20879</c:v>
                </c:pt>
                <c:pt idx="5">
                  <c:v>20011</c:v>
                </c:pt>
                <c:pt idx="8">
                  <c:v>19652</c:v>
                </c:pt>
                <c:pt idx="11">
                  <c:v>19948</c:v>
                </c:pt>
                <c:pt idx="14">
                  <c:v>19761</c:v>
                </c:pt>
              </c:numCache>
            </c:numRef>
          </c:val>
          <c:extLst>
            <c:ext xmlns:c16="http://schemas.microsoft.com/office/drawing/2014/chart" uri="{C3380CC4-5D6E-409C-BE32-E72D297353CC}">
              <c16:uniqueId val="{00000001-6EB4-4E91-BBD8-ABF892E11B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9135</c:v>
                </c:pt>
                <c:pt idx="5">
                  <c:v>10750</c:v>
                </c:pt>
                <c:pt idx="8">
                  <c:v>13052</c:v>
                </c:pt>
                <c:pt idx="11">
                  <c:v>16498</c:v>
                </c:pt>
                <c:pt idx="14">
                  <c:v>19942</c:v>
                </c:pt>
              </c:numCache>
            </c:numRef>
          </c:val>
          <c:extLst>
            <c:ext xmlns:c16="http://schemas.microsoft.com/office/drawing/2014/chart" uri="{C3380CC4-5D6E-409C-BE32-E72D297353CC}">
              <c16:uniqueId val="{00000002-6EB4-4E91-BBD8-ABF892E11B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4-4E91-BBD8-ABF892E11B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4-4E91-BBD8-ABF892E11B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4-4E91-BBD8-ABF892E11B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7673</c:v>
                </c:pt>
                <c:pt idx="3">
                  <c:v>7720</c:v>
                </c:pt>
                <c:pt idx="6">
                  <c:v>7730</c:v>
                </c:pt>
                <c:pt idx="9">
                  <c:v>7703</c:v>
                </c:pt>
                <c:pt idx="12">
                  <c:v>7724</c:v>
                </c:pt>
              </c:numCache>
            </c:numRef>
          </c:val>
          <c:extLst>
            <c:ext xmlns:c16="http://schemas.microsoft.com/office/drawing/2014/chart" uri="{C3380CC4-5D6E-409C-BE32-E72D297353CC}">
              <c16:uniqueId val="{00000006-6EB4-4E91-BBD8-ABF892E11B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1465</c:v>
                </c:pt>
                <c:pt idx="3">
                  <c:v>1819</c:v>
                </c:pt>
                <c:pt idx="6">
                  <c:v>1638</c:v>
                </c:pt>
                <c:pt idx="9">
                  <c:v>1394</c:v>
                </c:pt>
                <c:pt idx="12">
                  <c:v>1282</c:v>
                </c:pt>
              </c:numCache>
            </c:numRef>
          </c:val>
          <c:extLst>
            <c:ext xmlns:c16="http://schemas.microsoft.com/office/drawing/2014/chart" uri="{C3380CC4-5D6E-409C-BE32-E72D297353CC}">
              <c16:uniqueId val="{00000007-6EB4-4E91-BBD8-ABF892E11B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8838</c:v>
                </c:pt>
                <c:pt idx="3">
                  <c:v>8186</c:v>
                </c:pt>
                <c:pt idx="6">
                  <c:v>8241</c:v>
                </c:pt>
                <c:pt idx="9">
                  <c:v>8435</c:v>
                </c:pt>
                <c:pt idx="12">
                  <c:v>8605</c:v>
                </c:pt>
              </c:numCache>
            </c:numRef>
          </c:val>
          <c:extLst>
            <c:ext xmlns:c16="http://schemas.microsoft.com/office/drawing/2014/chart" uri="{C3380CC4-5D6E-409C-BE32-E72D297353CC}">
              <c16:uniqueId val="{00000008-6EB4-4E91-BBD8-ABF892E11B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8654</c:v>
                </c:pt>
                <c:pt idx="3">
                  <c:v>8152</c:v>
                </c:pt>
                <c:pt idx="6">
                  <c:v>7545</c:v>
                </c:pt>
                <c:pt idx="9">
                  <c:v>7138</c:v>
                </c:pt>
                <c:pt idx="12">
                  <c:v>6475</c:v>
                </c:pt>
              </c:numCache>
            </c:numRef>
          </c:val>
          <c:extLst>
            <c:ext xmlns:c16="http://schemas.microsoft.com/office/drawing/2014/chart" uri="{C3380CC4-5D6E-409C-BE32-E72D297353CC}">
              <c16:uniqueId val="{00000009-6EB4-4E91-BBD8-ABF892E11B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84332</c:v>
                </c:pt>
                <c:pt idx="3">
                  <c:v>82305</c:v>
                </c:pt>
                <c:pt idx="6">
                  <c:v>78330</c:v>
                </c:pt>
                <c:pt idx="9">
                  <c:v>73379</c:v>
                </c:pt>
                <c:pt idx="12">
                  <c:v>68908</c:v>
                </c:pt>
              </c:numCache>
            </c:numRef>
          </c:val>
          <c:extLst>
            <c:ext xmlns:c16="http://schemas.microsoft.com/office/drawing/2014/chart" uri="{C3380CC4-5D6E-409C-BE32-E72D297353CC}">
              <c16:uniqueId val="{0000000A-6EB4-4E91-BBD8-ABF892E11B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29571</c:v>
                </c:pt>
                <c:pt idx="2">
                  <c:v>#N/A</c:v>
                </c:pt>
                <c:pt idx="3">
                  <c:v>#N/A</c:v>
                </c:pt>
                <c:pt idx="4">
                  <c:v>25780</c:v>
                </c:pt>
                <c:pt idx="5">
                  <c:v>#N/A</c:v>
                </c:pt>
                <c:pt idx="6">
                  <c:v>#N/A</c:v>
                </c:pt>
                <c:pt idx="7">
                  <c:v>20724</c:v>
                </c:pt>
                <c:pt idx="8">
                  <c:v>#N/A</c:v>
                </c:pt>
                <c:pt idx="9">
                  <c:v>#N/A</c:v>
                </c:pt>
                <c:pt idx="10">
                  <c:v>14338</c:v>
                </c:pt>
                <c:pt idx="11">
                  <c:v>#N/A</c:v>
                </c:pt>
                <c:pt idx="12">
                  <c:v>#N/A</c:v>
                </c:pt>
                <c:pt idx="13">
                  <c:v>8516</c:v>
                </c:pt>
                <c:pt idx="14">
                  <c:v>#N/A</c:v>
                </c:pt>
              </c:numCache>
            </c:numRef>
          </c:val>
          <c:smooth val="0"/>
          <c:extLst>
            <c:ext xmlns:c16="http://schemas.microsoft.com/office/drawing/2014/chart" uri="{C3380CC4-5D6E-409C-BE32-E72D297353CC}">
              <c16:uniqueId val="{0000000B-6EB4-4E91-BBD8-ABF892E11B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1681</c:v>
                </c:pt>
                <c:pt idx="1">
                  <c:v>2911</c:v>
                </c:pt>
                <c:pt idx="2">
                  <c:v>4068</c:v>
                </c:pt>
              </c:numCache>
            </c:numRef>
          </c:val>
          <c:extLst>
            <c:ext xmlns:c16="http://schemas.microsoft.com/office/drawing/2014/chart" uri="{C3380CC4-5D6E-409C-BE32-E72D297353CC}">
              <c16:uniqueId val="{00000000-78BC-465E-9E37-154D2498BF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8BC-465E-9E37-154D2498BF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5022</c:v>
                </c:pt>
                <c:pt idx="1">
                  <c:v>5546</c:v>
                </c:pt>
                <c:pt idx="2">
                  <c:v>6132</c:v>
                </c:pt>
              </c:numCache>
            </c:numRef>
          </c:val>
          <c:extLst>
            <c:ext xmlns:c16="http://schemas.microsoft.com/office/drawing/2014/chart" uri="{C3380CC4-5D6E-409C-BE32-E72D297353CC}">
              <c16:uniqueId val="{00000002-78BC-465E-9E37-154D2498BF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162,460
161,186
619.34
91,390,281
89,851,943
1,448,592
42,662,066
68,907,779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令和５年度については、基準財政収入額及び基準財政需要額がともに同程度増加した結果、前年度と同値となった。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類似団体との比較では、平均を０．０６ポイント上回っている。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今後も、収納率を高める取り組みや、産業振興などにより税収の確保を図りながら財政力の強化に努めていく。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90170</xdr:rowOff>
    </xdr:to>
    <xdr:cxnSp macro="">
      <xdr:nvCxnSpPr>
        <xdr:cNvPr id="62" name="直線コネクタ 61"/>
        <xdr:cNvCxnSpPr/>
      </xdr:nvCxnSpPr>
      <xdr:spPr>
        <a:xfrm flipV="1">
          <a:off x="4953000" y="722630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8" name="財政力平均値テキスト"/>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1" name="フローチャート: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xdr:cNvCxnSpPr/>
      </xdr:nvCxnSpPr>
      <xdr:spPr>
        <a:xfrm>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92710</xdr:rowOff>
    </xdr:from>
    <xdr:to>
      <xdr:col>15</xdr:col>
      <xdr:colOff>133350</xdr:colOff>
      <xdr:row>44</xdr:row>
      <xdr:rowOff>22860</xdr:rowOff>
    </xdr:to>
    <xdr:sp macro="" textlink="">
      <xdr:nvSpPr>
        <xdr:cNvPr id="74" name="フローチャート: 判断 73"/>
        <xdr:cNvSpPr/>
      </xdr:nvSpPr>
      <xdr:spPr>
        <a:xfrm>
          <a:off x="3175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75" name="テキスト ボックス 74"/>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6" name="直線コネクタ 75"/>
        <xdr:cNvCxnSpPr/>
      </xdr:nvCxnSpPr>
      <xdr:spPr>
        <a:xfrm flipV="1">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67327</xdr:rowOff>
    </xdr:from>
    <xdr:ext cx="762000" cy="259045"/>
    <xdr:sp macro="" textlink="">
      <xdr:nvSpPr>
        <xdr:cNvPr id="87" name="財政力該当値テキスト"/>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市税の増加や段階的な定年退職年齢の引き上げにより定年退職者が生じなかったことに伴う人件費の減少などにより、前年度対比で０．２ポイント改善し、類似団体平均よりも３．７ポイント低い比率となった。</a:t>
          </a:r>
        </a:p>
        <a:p>
          <a:r>
            <a:rPr kumimoji="1" lang="ja-JP" altLang="en-US" sz="1300">
              <a:latin typeface="ＭＳ Ｐゴシック" panose="020B0600070205080204" pitchFamily="50" charset="-128"/>
              <a:ea typeface="ＭＳ Ｐゴシック" panose="020B0600070205080204" pitchFamily="50" charset="-128"/>
            </a:rPr>
            <a:t>　今後も行財政運営改革の取り組み等を通じ、市税収入の確保や、業務の効率化を図るなどして、健全な財政運営に努めていく。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7620</xdr:rowOff>
    </xdr:to>
    <xdr:cxnSp macro="">
      <xdr:nvCxnSpPr>
        <xdr:cNvPr id="123" name="直線コネクタ 122"/>
        <xdr:cNvCxnSpPr/>
      </xdr:nvCxnSpPr>
      <xdr:spPr>
        <a:xfrm flipV="1">
          <a:off x="4953000" y="992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6"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7" name="直線コネクタ 126"/>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153670</xdr:rowOff>
    </xdr:from>
    <xdr:to>
      <xdr:col>23</xdr:col>
      <xdr:colOff>133350</xdr:colOff>
      <xdr:row>58</xdr:row>
      <xdr:rowOff>30480</xdr:rowOff>
    </xdr:to>
    <xdr:cxnSp macro="">
      <xdr:nvCxnSpPr>
        <xdr:cNvPr id="128" name="直線コネクタ 127"/>
        <xdr:cNvCxnSpPr/>
      </xdr:nvCxnSpPr>
      <xdr:spPr>
        <a:xfrm flipV="1">
          <a:off x="4114800" y="992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0" name="フローチャート: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58</xdr:row>
      <xdr:rowOff>78740</xdr:rowOff>
    </xdr:to>
    <xdr:cxnSp macro="">
      <xdr:nvCxnSpPr>
        <xdr:cNvPr id="131" name="直線コネクタ 130"/>
        <xdr:cNvCxnSpPr/>
      </xdr:nvCxnSpPr>
      <xdr:spPr>
        <a:xfrm flipV="1">
          <a:off x="3225800" y="997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2" name="フローチャート: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60</xdr:row>
      <xdr:rowOff>25400</xdr:rowOff>
    </xdr:to>
    <xdr:cxnSp macro="">
      <xdr:nvCxnSpPr>
        <xdr:cNvPr id="134" name="直線コネクタ 133"/>
        <xdr:cNvCxnSpPr/>
      </xdr:nvCxnSpPr>
      <xdr:spPr>
        <a:xfrm flipV="1">
          <a:off x="2336800" y="100228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35" name="フローチャート: 判断 134"/>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36" name="テキスト ボックス 135"/>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170180</xdr:rowOff>
    </xdr:to>
    <xdr:cxnSp macro="">
      <xdr:nvCxnSpPr>
        <xdr:cNvPr id="137" name="直線コネクタ 136"/>
        <xdr:cNvCxnSpPr/>
      </xdr:nvCxnSpPr>
      <xdr:spPr>
        <a:xfrm flipV="1">
          <a:off x="1447800" y="1031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38" name="フローチャート: 判断 137"/>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39" name="テキスト ボックス 138"/>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0" name="フローチャート: 判断 139"/>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41" name="テキスト ボックス 140"/>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102870</xdr:rowOff>
    </xdr:from>
    <xdr:to>
      <xdr:col>23</xdr:col>
      <xdr:colOff>184150</xdr:colOff>
      <xdr:row>58</xdr:row>
      <xdr:rowOff>33020</xdr:rowOff>
    </xdr:to>
    <xdr:sp macro="" textlink="">
      <xdr:nvSpPr>
        <xdr:cNvPr id="147" name="楕円 146"/>
        <xdr:cNvSpPr/>
      </xdr:nvSpPr>
      <xdr:spPr>
        <a:xfrm>
          <a:off x="4902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24147</xdr:rowOff>
    </xdr:from>
    <xdr:ext cx="762000" cy="259045"/>
    <xdr:sp macro="" textlink="">
      <xdr:nvSpPr>
        <xdr:cNvPr id="148" name="財政構造の弾力性該当値テキスト"/>
        <xdr:cNvSpPr txBox="1"/>
      </xdr:nvSpPr>
      <xdr:spPr>
        <a:xfrm>
          <a:off x="50419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151130</xdr:rowOff>
    </xdr:from>
    <xdr:to>
      <xdr:col>19</xdr:col>
      <xdr:colOff>184150</xdr:colOff>
      <xdr:row>58</xdr:row>
      <xdr:rowOff>81280</xdr:rowOff>
    </xdr:to>
    <xdr:sp macro="" textlink="">
      <xdr:nvSpPr>
        <xdr:cNvPr id="149" name="楕円 148"/>
        <xdr:cNvSpPr/>
      </xdr:nvSpPr>
      <xdr:spPr>
        <a:xfrm>
          <a:off x="4064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91457</xdr:rowOff>
    </xdr:from>
    <xdr:ext cx="736600" cy="259045"/>
    <xdr:sp macro="" textlink="">
      <xdr:nvSpPr>
        <xdr:cNvPr id="150" name="テキスト ボックス 149"/>
        <xdr:cNvSpPr txBox="1"/>
      </xdr:nvSpPr>
      <xdr:spPr>
        <a:xfrm>
          <a:off x="373380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27940</xdr:rowOff>
    </xdr:from>
    <xdr:to>
      <xdr:col>15</xdr:col>
      <xdr:colOff>133350</xdr:colOff>
      <xdr:row>58</xdr:row>
      <xdr:rowOff>129540</xdr:rowOff>
    </xdr:to>
    <xdr:sp macro="" textlink="">
      <xdr:nvSpPr>
        <xdr:cNvPr id="151" name="楕円 150"/>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139717</xdr:rowOff>
    </xdr:from>
    <xdr:ext cx="762000" cy="259045"/>
    <xdr:sp macro="" textlink="">
      <xdr:nvSpPr>
        <xdr:cNvPr id="152" name="テキスト ボックス 151"/>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4" name="テキスト ボックス 153"/>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令和２年度の会計年度任用職員制度の導入や物価高騰の影響などにより人件費・物件費ともに増加傾向にあるものの、令和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年度は物件費及び維持補修費の減により、前年度対比では微減となり、類似団体平均も下回った。</a:t>
          </a:r>
        </a:p>
        <a:p>
          <a:r>
            <a:rPr kumimoji="1" lang="ja-JP" altLang="en-US" sz="1300">
              <a:latin typeface="ＭＳ Ｐゴシック" panose="020B0600070205080204" pitchFamily="50" charset="-128"/>
              <a:ea typeface="ＭＳ Ｐゴシック" panose="020B0600070205080204" pitchFamily="50" charset="-128"/>
            </a:rPr>
            <a:t>　今後も、職員の定員管理・給与の適正化などにより引き続き抑制に努めながら、公共施設の管理・運営など、民間でも実施可能な部分については指定管理者制度の導入拡大の検討を進め、効果的な運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120104</xdr:rowOff>
    </xdr:from>
    <xdr:to>
      <xdr:col>23</xdr:col>
      <xdr:colOff>133350</xdr:colOff>
      <xdr:row>89</xdr:row>
      <xdr:rowOff>40746</xdr:rowOff>
    </xdr:to>
    <xdr:cxnSp macro="">
      <xdr:nvCxnSpPr>
        <xdr:cNvPr id="186" name="直線コネクタ 185"/>
        <xdr:cNvCxnSpPr/>
      </xdr:nvCxnSpPr>
      <xdr:spPr>
        <a:xfrm flipV="1">
          <a:off x="4953000" y="14007554"/>
          <a:ext cx="0" cy="1292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12823</xdr:rowOff>
    </xdr:from>
    <xdr:ext cx="762000" cy="259045"/>
    <xdr:sp macro="" textlink="">
      <xdr:nvSpPr>
        <xdr:cNvPr id="187" name="人件費・物件費等の状況最小値テキスト"/>
        <xdr:cNvSpPr txBox="1"/>
      </xdr:nvSpPr>
      <xdr:spPr>
        <a:xfrm>
          <a:off x="5041900" y="152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40746</xdr:rowOff>
    </xdr:from>
    <xdr:to>
      <xdr:col>24</xdr:col>
      <xdr:colOff>12700</xdr:colOff>
      <xdr:row>89</xdr:row>
      <xdr:rowOff>40746</xdr:rowOff>
    </xdr:to>
    <xdr:cxnSp macro="">
      <xdr:nvCxnSpPr>
        <xdr:cNvPr id="188" name="直線コネクタ 187"/>
        <xdr:cNvCxnSpPr/>
      </xdr:nvCxnSpPr>
      <xdr:spPr>
        <a:xfrm>
          <a:off x="4864100" y="152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35031</xdr:rowOff>
    </xdr:from>
    <xdr:ext cx="762000" cy="259045"/>
    <xdr:sp macro="" textlink="">
      <xdr:nvSpPr>
        <xdr:cNvPr id="189" name="人件費・物件費等の状況最大値テキスト"/>
        <xdr:cNvSpPr txBox="1"/>
      </xdr:nvSpPr>
      <xdr:spPr>
        <a:xfrm>
          <a:off x="5041900" y="137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120104</xdr:rowOff>
    </xdr:from>
    <xdr:to>
      <xdr:col>24</xdr:col>
      <xdr:colOff>12700</xdr:colOff>
      <xdr:row>81</xdr:row>
      <xdr:rowOff>120104</xdr:rowOff>
    </xdr:to>
    <xdr:cxnSp macro="">
      <xdr:nvCxnSpPr>
        <xdr:cNvPr id="190" name="直線コネクタ 189"/>
        <xdr:cNvCxnSpPr/>
      </xdr:nvCxnSpPr>
      <xdr:spPr>
        <a:xfrm>
          <a:off x="4864100" y="1400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45148</xdr:rowOff>
    </xdr:from>
    <xdr:to>
      <xdr:col>23</xdr:col>
      <xdr:colOff>133350</xdr:colOff>
      <xdr:row>82</xdr:row>
      <xdr:rowOff>60443</xdr:rowOff>
    </xdr:to>
    <xdr:cxnSp macro="">
      <xdr:nvCxnSpPr>
        <xdr:cNvPr id="191" name="直線コネクタ 190"/>
        <xdr:cNvCxnSpPr/>
      </xdr:nvCxnSpPr>
      <xdr:spPr>
        <a:xfrm flipV="1">
          <a:off x="4114800" y="14104048"/>
          <a:ext cx="8382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160262</xdr:rowOff>
    </xdr:from>
    <xdr:ext cx="762000" cy="259045"/>
    <xdr:sp macro="" textlink="">
      <xdr:nvSpPr>
        <xdr:cNvPr id="192" name="人件費・物件費等の状況平均値テキスト"/>
        <xdr:cNvSpPr txBox="1"/>
      </xdr:nvSpPr>
      <xdr:spPr>
        <a:xfrm>
          <a:off x="5041900" y="1439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16735</xdr:rowOff>
    </xdr:from>
    <xdr:to>
      <xdr:col>23</xdr:col>
      <xdr:colOff>184150</xdr:colOff>
      <xdr:row>84</xdr:row>
      <xdr:rowOff>118335</xdr:rowOff>
    </xdr:to>
    <xdr:sp macro="" textlink="">
      <xdr:nvSpPr>
        <xdr:cNvPr id="193" name="フローチャート: 判断 192"/>
        <xdr:cNvSpPr/>
      </xdr:nvSpPr>
      <xdr:spPr>
        <a:xfrm>
          <a:off x="4902200" y="144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5950</xdr:rowOff>
    </xdr:from>
    <xdr:to>
      <xdr:col>19</xdr:col>
      <xdr:colOff>133350</xdr:colOff>
      <xdr:row>82</xdr:row>
      <xdr:rowOff>60443</xdr:rowOff>
    </xdr:to>
    <xdr:cxnSp macro="">
      <xdr:nvCxnSpPr>
        <xdr:cNvPr id="194" name="直線コネクタ 193"/>
        <xdr:cNvCxnSpPr/>
      </xdr:nvCxnSpPr>
      <xdr:spPr>
        <a:xfrm>
          <a:off x="3225800" y="14064850"/>
          <a:ext cx="8890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11401</xdr:rowOff>
    </xdr:from>
    <xdr:to>
      <xdr:col>19</xdr:col>
      <xdr:colOff>184150</xdr:colOff>
      <xdr:row>84</xdr:row>
      <xdr:rowOff>113001</xdr:rowOff>
    </xdr:to>
    <xdr:sp macro="" textlink="">
      <xdr:nvSpPr>
        <xdr:cNvPr id="195" name="フローチャート: 判断 194"/>
        <xdr:cNvSpPr/>
      </xdr:nvSpPr>
      <xdr:spPr>
        <a:xfrm>
          <a:off x="4064000" y="1441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97778</xdr:rowOff>
    </xdr:from>
    <xdr:ext cx="736600" cy="259045"/>
    <xdr:sp macro="" textlink="">
      <xdr:nvSpPr>
        <xdr:cNvPr id="196" name="テキスト ボックス 195"/>
        <xdr:cNvSpPr txBox="1"/>
      </xdr:nvSpPr>
      <xdr:spPr>
        <a:xfrm>
          <a:off x="3733800" y="1449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135240</xdr:rowOff>
    </xdr:from>
    <xdr:to>
      <xdr:col>15</xdr:col>
      <xdr:colOff>82550</xdr:colOff>
      <xdr:row>82</xdr:row>
      <xdr:rowOff>5950</xdr:rowOff>
    </xdr:to>
    <xdr:cxnSp macro="">
      <xdr:nvCxnSpPr>
        <xdr:cNvPr id="197" name="直線コネクタ 196"/>
        <xdr:cNvCxnSpPr/>
      </xdr:nvCxnSpPr>
      <xdr:spPr>
        <a:xfrm>
          <a:off x="2336800" y="14022690"/>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169143</xdr:rowOff>
    </xdr:from>
    <xdr:to>
      <xdr:col>15</xdr:col>
      <xdr:colOff>133350</xdr:colOff>
      <xdr:row>83</xdr:row>
      <xdr:rowOff>99293</xdr:rowOff>
    </xdr:to>
    <xdr:sp macro="" textlink="">
      <xdr:nvSpPr>
        <xdr:cNvPr id="198" name="フローチャート: 判断 197"/>
        <xdr:cNvSpPr/>
      </xdr:nvSpPr>
      <xdr:spPr>
        <a:xfrm>
          <a:off x="3175000" y="1422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84070</xdr:rowOff>
    </xdr:from>
    <xdr:ext cx="762000" cy="259045"/>
    <xdr:sp macro="" textlink="">
      <xdr:nvSpPr>
        <xdr:cNvPr id="199" name="テキスト ボックス 198"/>
        <xdr:cNvSpPr txBox="1"/>
      </xdr:nvSpPr>
      <xdr:spPr>
        <a:xfrm>
          <a:off x="2844800" y="143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15246</xdr:rowOff>
    </xdr:from>
    <xdr:to>
      <xdr:col>11</xdr:col>
      <xdr:colOff>31750</xdr:colOff>
      <xdr:row>81</xdr:row>
      <xdr:rowOff>135240</xdr:rowOff>
    </xdr:to>
    <xdr:cxnSp macro="">
      <xdr:nvCxnSpPr>
        <xdr:cNvPr id="200" name="直線コネクタ 199"/>
        <xdr:cNvCxnSpPr/>
      </xdr:nvCxnSpPr>
      <xdr:spPr>
        <a:xfrm>
          <a:off x="1447800" y="13902696"/>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62026</xdr:rowOff>
    </xdr:from>
    <xdr:to>
      <xdr:col>11</xdr:col>
      <xdr:colOff>82550</xdr:colOff>
      <xdr:row>81</xdr:row>
      <xdr:rowOff>163626</xdr:rowOff>
    </xdr:to>
    <xdr:sp macro="" textlink="">
      <xdr:nvSpPr>
        <xdr:cNvPr id="201" name="フローチャート: 判断 200"/>
        <xdr:cNvSpPr/>
      </xdr:nvSpPr>
      <xdr:spPr>
        <a:xfrm>
          <a:off x="2286000" y="1394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2353</xdr:rowOff>
    </xdr:from>
    <xdr:ext cx="762000" cy="259045"/>
    <xdr:sp macro="" textlink="">
      <xdr:nvSpPr>
        <xdr:cNvPr id="202" name="テキスト ボックス 201"/>
        <xdr:cNvSpPr txBox="1"/>
      </xdr:nvSpPr>
      <xdr:spPr>
        <a:xfrm>
          <a:off x="1955800" y="137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120507</xdr:rowOff>
    </xdr:from>
    <xdr:to>
      <xdr:col>7</xdr:col>
      <xdr:colOff>31750</xdr:colOff>
      <xdr:row>81</xdr:row>
      <xdr:rowOff>50657</xdr:rowOff>
    </xdr:to>
    <xdr:sp macro="" textlink="">
      <xdr:nvSpPr>
        <xdr:cNvPr id="203" name="フローチャート: 判断 202"/>
        <xdr:cNvSpPr/>
      </xdr:nvSpPr>
      <xdr:spPr>
        <a:xfrm>
          <a:off x="1397000" y="1383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60834</xdr:rowOff>
    </xdr:from>
    <xdr:ext cx="762000" cy="259045"/>
    <xdr:sp macro="" textlink="">
      <xdr:nvSpPr>
        <xdr:cNvPr id="204" name="テキスト ボックス 203"/>
        <xdr:cNvSpPr txBox="1"/>
      </xdr:nvSpPr>
      <xdr:spPr>
        <a:xfrm>
          <a:off x="1066800" y="13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165798</xdr:rowOff>
    </xdr:from>
    <xdr:to>
      <xdr:col>23</xdr:col>
      <xdr:colOff>184150</xdr:colOff>
      <xdr:row>82</xdr:row>
      <xdr:rowOff>95948</xdr:rowOff>
    </xdr:to>
    <xdr:sp macro="" textlink="">
      <xdr:nvSpPr>
        <xdr:cNvPr id="210" name="楕円 209"/>
        <xdr:cNvSpPr/>
      </xdr:nvSpPr>
      <xdr:spPr>
        <a:xfrm>
          <a:off x="4902200" y="140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87075</xdr:rowOff>
    </xdr:from>
    <xdr:ext cx="762000" cy="259045"/>
    <xdr:sp macro="" textlink="">
      <xdr:nvSpPr>
        <xdr:cNvPr id="211" name="人件費・物件費等の状況該当値テキスト"/>
        <xdr:cNvSpPr txBox="1"/>
      </xdr:nvSpPr>
      <xdr:spPr>
        <a:xfrm>
          <a:off x="5041900" y="139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9643</xdr:rowOff>
    </xdr:from>
    <xdr:to>
      <xdr:col>19</xdr:col>
      <xdr:colOff>184150</xdr:colOff>
      <xdr:row>82</xdr:row>
      <xdr:rowOff>111243</xdr:rowOff>
    </xdr:to>
    <xdr:sp macro="" textlink="">
      <xdr:nvSpPr>
        <xdr:cNvPr id="212" name="楕円 211"/>
        <xdr:cNvSpPr/>
      </xdr:nvSpPr>
      <xdr:spPr>
        <a:xfrm>
          <a:off x="4064000" y="140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121420</xdr:rowOff>
    </xdr:from>
    <xdr:ext cx="736600" cy="259045"/>
    <xdr:sp macro="" textlink="">
      <xdr:nvSpPr>
        <xdr:cNvPr id="213" name="テキスト ボックス 212"/>
        <xdr:cNvSpPr txBox="1"/>
      </xdr:nvSpPr>
      <xdr:spPr>
        <a:xfrm>
          <a:off x="3733800" y="1383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126600</xdr:rowOff>
    </xdr:from>
    <xdr:to>
      <xdr:col>15</xdr:col>
      <xdr:colOff>133350</xdr:colOff>
      <xdr:row>82</xdr:row>
      <xdr:rowOff>56750</xdr:rowOff>
    </xdr:to>
    <xdr:sp macro="" textlink="">
      <xdr:nvSpPr>
        <xdr:cNvPr id="214" name="楕円 213"/>
        <xdr:cNvSpPr/>
      </xdr:nvSpPr>
      <xdr:spPr>
        <a:xfrm>
          <a:off x="3175000" y="140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66927</xdr:rowOff>
    </xdr:from>
    <xdr:ext cx="762000" cy="259045"/>
    <xdr:sp macro="" textlink="">
      <xdr:nvSpPr>
        <xdr:cNvPr id="215" name="テキスト ボックス 214"/>
        <xdr:cNvSpPr txBox="1"/>
      </xdr:nvSpPr>
      <xdr:spPr>
        <a:xfrm>
          <a:off x="2844800" y="137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84440</xdr:rowOff>
    </xdr:from>
    <xdr:to>
      <xdr:col>11</xdr:col>
      <xdr:colOff>82550</xdr:colOff>
      <xdr:row>82</xdr:row>
      <xdr:rowOff>14590</xdr:rowOff>
    </xdr:to>
    <xdr:sp macro="" textlink="">
      <xdr:nvSpPr>
        <xdr:cNvPr id="216" name="楕円 215"/>
        <xdr:cNvSpPr/>
      </xdr:nvSpPr>
      <xdr:spPr>
        <a:xfrm>
          <a:off x="2286000" y="139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170817</xdr:rowOff>
    </xdr:from>
    <xdr:ext cx="762000" cy="259045"/>
    <xdr:sp macro="" textlink="">
      <xdr:nvSpPr>
        <xdr:cNvPr id="217" name="テキスト ボックス 216"/>
        <xdr:cNvSpPr txBox="1"/>
      </xdr:nvSpPr>
      <xdr:spPr>
        <a:xfrm>
          <a:off x="1955800" y="140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135896</xdr:rowOff>
    </xdr:from>
    <xdr:to>
      <xdr:col>7</xdr:col>
      <xdr:colOff>31750</xdr:colOff>
      <xdr:row>81</xdr:row>
      <xdr:rowOff>66046</xdr:rowOff>
    </xdr:to>
    <xdr:sp macro="" textlink="">
      <xdr:nvSpPr>
        <xdr:cNvPr id="218" name="楕円 217"/>
        <xdr:cNvSpPr/>
      </xdr:nvSpPr>
      <xdr:spPr>
        <a:xfrm>
          <a:off x="1397000" y="13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50823</xdr:rowOff>
    </xdr:from>
    <xdr:ext cx="762000" cy="259045"/>
    <xdr:sp macro="" textlink="">
      <xdr:nvSpPr>
        <xdr:cNvPr id="219" name="テキスト ボックス 218"/>
        <xdr:cNvSpPr txBox="1"/>
      </xdr:nvSpPr>
      <xdr:spPr>
        <a:xfrm>
          <a:off x="1066800" y="13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類似団体平均に比べ１．８ポイント高い、９９．０となっており、前年度の９９．２と比べ０．２ポイント減少している。</a:t>
          </a:r>
        </a:p>
        <a:p>
          <a:r>
            <a:rPr kumimoji="1" lang="ja-JP" altLang="en-US" sz="1300">
              <a:latin typeface="ＭＳ Ｐゴシック" panose="020B0600070205080204" pitchFamily="50" charset="-128"/>
              <a:ea typeface="ＭＳ Ｐゴシック" panose="020B0600070205080204" pitchFamily="50" charset="-128"/>
            </a:rPr>
            <a:t>　主な変動要因としては、高給者の退職のほか、組織再編に伴うポスト数の減少や経験年数階層変動が挙げられる。今後も人件費全体の抑制に努めていく。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86</xdr:row>
      <xdr:rowOff>61384</xdr:rowOff>
    </xdr:to>
    <xdr:cxnSp macro="">
      <xdr:nvCxnSpPr>
        <xdr:cNvPr id="248" name="直線コネクタ 247"/>
        <xdr:cNvCxnSpPr/>
      </xdr:nvCxnSpPr>
      <xdr:spPr>
        <a:xfrm flipV="1">
          <a:off x="17018000" y="13840884"/>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33461</xdr:rowOff>
    </xdr:from>
    <xdr:ext cx="762000" cy="259045"/>
    <xdr:sp macro="" textlink="">
      <xdr:nvSpPr>
        <xdr:cNvPr id="249"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61384</xdr:rowOff>
    </xdr:from>
    <xdr:to>
      <xdr:col>81</xdr:col>
      <xdr:colOff>133350</xdr:colOff>
      <xdr:row>86</xdr:row>
      <xdr:rowOff>61384</xdr:rowOff>
    </xdr:to>
    <xdr:cxnSp macro="">
      <xdr:nvCxnSpPr>
        <xdr:cNvPr id="250" name="直線コネクタ 249"/>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1"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2" name="直線コネクタ 251"/>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3" name="直線コネクタ 252"/>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4"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5" name="フローチャート: 判断 254"/>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56" name="直線コネクタ 255"/>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57" name="フローチャート: 判断 256"/>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58" name="テキスト ボックス 257"/>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70909</xdr:rowOff>
    </xdr:to>
    <xdr:cxnSp macro="">
      <xdr:nvCxnSpPr>
        <xdr:cNvPr id="259" name="直線コネクタ 258"/>
        <xdr:cNvCxnSpPr/>
      </xdr:nvCxnSpPr>
      <xdr:spPr>
        <a:xfrm flipV="1">
          <a:off x="14401800" y="148865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0" name="フローチャート: 判断 259"/>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1" name="テキスト ボックス 260"/>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88</xdr:row>
      <xdr:rowOff>40216</xdr:rowOff>
    </xdr:to>
    <xdr:cxnSp macro="">
      <xdr:nvCxnSpPr>
        <xdr:cNvPr id="262" name="直線コネクタ 261"/>
        <xdr:cNvCxnSpPr/>
      </xdr:nvCxnSpPr>
      <xdr:spPr>
        <a:xfrm flipV="1">
          <a:off x="13512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121709</xdr:rowOff>
    </xdr:from>
    <xdr:to>
      <xdr:col>68</xdr:col>
      <xdr:colOff>203200</xdr:colOff>
      <xdr:row>86</xdr:row>
      <xdr:rowOff>51859</xdr:rowOff>
    </xdr:to>
    <xdr:sp macro="" textlink="">
      <xdr:nvSpPr>
        <xdr:cNvPr id="263" name="フローチャート: 判断 262"/>
        <xdr:cNvSpPr/>
      </xdr:nvSpPr>
      <xdr:spPr>
        <a:xfrm>
          <a:off x="14351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64" name="テキスト ボックス 263"/>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65" name="フローチャート: 判断 264"/>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66" name="テキスト ボックス 265"/>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2" name="楕円 271"/>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77911</xdr:rowOff>
    </xdr:from>
    <xdr:ext cx="762000" cy="259045"/>
    <xdr:sp macro="" textlink="">
      <xdr:nvSpPr>
        <xdr:cNvPr id="273"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78" name="楕円 277"/>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9" name="テキスト ボックス 278"/>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令和５年度は前年対比で０．０１ポイント上昇したが、全国平均及び北海道平均の上昇幅より低い水準に留まっている。</a:t>
          </a:r>
        </a:p>
        <a:p>
          <a:r>
            <a:rPr kumimoji="1" lang="ja-JP" altLang="en-US" sz="1300">
              <a:latin typeface="ＭＳ Ｐゴシック" panose="020B0600070205080204" pitchFamily="50" charset="-128"/>
              <a:ea typeface="ＭＳ Ｐゴシック" panose="020B0600070205080204" pitchFamily="50" charset="-128"/>
            </a:rPr>
            <a:t>　今後も、持続可能なまちづくりに向け、事業の見直しや効率化を図りながら、適正な定員管理に努めていく。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6773</xdr:rowOff>
    </xdr:from>
    <xdr:to>
      <xdr:col>81</xdr:col>
      <xdr:colOff>44450</xdr:colOff>
      <xdr:row>66</xdr:row>
      <xdr:rowOff>50377</xdr:rowOff>
    </xdr:to>
    <xdr:cxnSp macro="">
      <xdr:nvCxnSpPr>
        <xdr:cNvPr id="311" name="直線コネクタ 310"/>
        <xdr:cNvCxnSpPr/>
      </xdr:nvCxnSpPr>
      <xdr:spPr>
        <a:xfrm flipV="1">
          <a:off x="17018000" y="10465223"/>
          <a:ext cx="0" cy="900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93150</xdr:rowOff>
    </xdr:from>
    <xdr:ext cx="762000" cy="259045"/>
    <xdr:sp macro="" textlink="">
      <xdr:nvSpPr>
        <xdr:cNvPr id="314" name="定員管理の状況最大値テキスト"/>
        <xdr:cNvSpPr txBox="1"/>
      </xdr:nvSpPr>
      <xdr:spPr>
        <a:xfrm>
          <a:off x="17106900" y="1020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6773</xdr:rowOff>
    </xdr:from>
    <xdr:to>
      <xdr:col>81</xdr:col>
      <xdr:colOff>133350</xdr:colOff>
      <xdr:row>61</xdr:row>
      <xdr:rowOff>6773</xdr:rowOff>
    </xdr:to>
    <xdr:cxnSp macro="">
      <xdr:nvCxnSpPr>
        <xdr:cNvPr id="315" name="直線コネクタ 314"/>
        <xdr:cNvCxnSpPr/>
      </xdr:nvCxnSpPr>
      <xdr:spPr>
        <a:xfrm>
          <a:off x="16929100" y="104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47413</xdr:rowOff>
    </xdr:to>
    <xdr:cxnSp macro="">
      <xdr:nvCxnSpPr>
        <xdr:cNvPr id="316" name="直線コネクタ 315"/>
        <xdr:cNvCxnSpPr/>
      </xdr:nvCxnSpPr>
      <xdr:spPr>
        <a:xfrm>
          <a:off x="16179800" y="1101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112200</xdr:rowOff>
    </xdr:from>
    <xdr:ext cx="762000" cy="259045"/>
    <xdr:sp macro="" textlink="">
      <xdr:nvSpPr>
        <xdr:cNvPr id="317" name="定員管理の状況平均値テキスト"/>
        <xdr:cNvSpPr txBox="1"/>
      </xdr:nvSpPr>
      <xdr:spPr>
        <a:xfrm>
          <a:off x="17106900" y="1074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18" name="フローチャート: 判断 317"/>
        <xdr:cNvSpPr/>
      </xdr:nvSpPr>
      <xdr:spPr>
        <a:xfrm>
          <a:off x="169672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23283</xdr:rowOff>
    </xdr:from>
    <xdr:to>
      <xdr:col>77</xdr:col>
      <xdr:colOff>44450</xdr:colOff>
      <xdr:row>64</xdr:row>
      <xdr:rowOff>39370</xdr:rowOff>
    </xdr:to>
    <xdr:cxnSp macro="">
      <xdr:nvCxnSpPr>
        <xdr:cNvPr id="319" name="直線コネクタ 318"/>
        <xdr:cNvCxnSpPr/>
      </xdr:nvCxnSpPr>
      <xdr:spPr>
        <a:xfrm>
          <a:off x="15290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39370</xdr:rowOff>
    </xdr:from>
    <xdr:to>
      <xdr:col>77</xdr:col>
      <xdr:colOff>95250</xdr:colOff>
      <xdr:row>63</xdr:row>
      <xdr:rowOff>140970</xdr:rowOff>
    </xdr:to>
    <xdr:sp macro="" textlink="">
      <xdr:nvSpPr>
        <xdr:cNvPr id="320" name="フローチャート: 判断 319"/>
        <xdr:cNvSpPr/>
      </xdr:nvSpPr>
      <xdr:spPr>
        <a:xfrm>
          <a:off x="16129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151147</xdr:rowOff>
    </xdr:from>
    <xdr:ext cx="736600" cy="259045"/>
    <xdr:sp macro="" textlink="">
      <xdr:nvSpPr>
        <xdr:cNvPr id="321" name="テキスト ボックス 320"/>
        <xdr:cNvSpPr txBox="1"/>
      </xdr:nvSpPr>
      <xdr:spPr>
        <a:xfrm>
          <a:off x="15798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170604</xdr:rowOff>
    </xdr:from>
    <xdr:to>
      <xdr:col>72</xdr:col>
      <xdr:colOff>203200</xdr:colOff>
      <xdr:row>64</xdr:row>
      <xdr:rowOff>23283</xdr:rowOff>
    </xdr:to>
    <xdr:cxnSp macro="">
      <xdr:nvCxnSpPr>
        <xdr:cNvPr id="322" name="直線コネクタ 321"/>
        <xdr:cNvCxnSpPr/>
      </xdr:nvCxnSpPr>
      <xdr:spPr>
        <a:xfrm>
          <a:off x="14401800" y="1097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146473</xdr:rowOff>
    </xdr:from>
    <xdr:to>
      <xdr:col>73</xdr:col>
      <xdr:colOff>44450</xdr:colOff>
      <xdr:row>63</xdr:row>
      <xdr:rowOff>76623</xdr:rowOff>
    </xdr:to>
    <xdr:sp macro="" textlink="">
      <xdr:nvSpPr>
        <xdr:cNvPr id="323" name="フローチャート: 判断 322"/>
        <xdr:cNvSpPr/>
      </xdr:nvSpPr>
      <xdr:spPr>
        <a:xfrm>
          <a:off x="15240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86800</xdr:rowOff>
    </xdr:from>
    <xdr:ext cx="762000" cy="259045"/>
    <xdr:sp macro="" textlink="">
      <xdr:nvSpPr>
        <xdr:cNvPr id="324" name="テキスト ボックス 323"/>
        <xdr:cNvSpPr txBox="1"/>
      </xdr:nvSpPr>
      <xdr:spPr>
        <a:xfrm>
          <a:off x="14909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154517</xdr:rowOff>
    </xdr:from>
    <xdr:to>
      <xdr:col>68</xdr:col>
      <xdr:colOff>152400</xdr:colOff>
      <xdr:row>63</xdr:row>
      <xdr:rowOff>170604</xdr:rowOff>
    </xdr:to>
    <xdr:cxnSp macro="">
      <xdr:nvCxnSpPr>
        <xdr:cNvPr id="325" name="直線コネクタ 324"/>
        <xdr:cNvCxnSpPr/>
      </xdr:nvCxnSpPr>
      <xdr:spPr>
        <a:xfrm>
          <a:off x="13512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52070</xdr:rowOff>
    </xdr:from>
    <xdr:to>
      <xdr:col>68</xdr:col>
      <xdr:colOff>203200</xdr:colOff>
      <xdr:row>58</xdr:row>
      <xdr:rowOff>153670</xdr:rowOff>
    </xdr:to>
    <xdr:sp macro="" textlink="">
      <xdr:nvSpPr>
        <xdr:cNvPr id="326" name="フローチャート: 判断 325"/>
        <xdr:cNvSpPr/>
      </xdr:nvSpPr>
      <xdr:spPr>
        <a:xfrm>
          <a:off x="14351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27" name="テキスト ボックス 326"/>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35983</xdr:rowOff>
    </xdr:from>
    <xdr:to>
      <xdr:col>64</xdr:col>
      <xdr:colOff>152400</xdr:colOff>
      <xdr:row>58</xdr:row>
      <xdr:rowOff>137583</xdr:rowOff>
    </xdr:to>
    <xdr:sp macro="" textlink="">
      <xdr:nvSpPr>
        <xdr:cNvPr id="328" name="フローチャート: 判断 327"/>
        <xdr:cNvSpPr/>
      </xdr:nvSpPr>
      <xdr:spPr>
        <a:xfrm>
          <a:off x="13462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147760</xdr:rowOff>
    </xdr:from>
    <xdr:ext cx="762000" cy="259045"/>
    <xdr:sp macro="" textlink="">
      <xdr:nvSpPr>
        <xdr:cNvPr id="329" name="テキスト ボックス 328"/>
        <xdr:cNvSpPr txBox="1"/>
      </xdr:nvSpPr>
      <xdr:spPr>
        <a:xfrm>
          <a:off x="13131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35" name="楕円 334"/>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36"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37" name="楕円 336"/>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38" name="テキスト ボックス 337"/>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143933</xdr:rowOff>
    </xdr:from>
    <xdr:to>
      <xdr:col>73</xdr:col>
      <xdr:colOff>44450</xdr:colOff>
      <xdr:row>64</xdr:row>
      <xdr:rowOff>74083</xdr:rowOff>
    </xdr:to>
    <xdr:sp macro="" textlink="">
      <xdr:nvSpPr>
        <xdr:cNvPr id="339" name="楕円 338"/>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58860</xdr:rowOff>
    </xdr:from>
    <xdr:ext cx="762000" cy="259045"/>
    <xdr:sp macro="" textlink="">
      <xdr:nvSpPr>
        <xdr:cNvPr id="340" name="テキスト ボックス 339"/>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119804</xdr:rowOff>
    </xdr:from>
    <xdr:to>
      <xdr:col>68</xdr:col>
      <xdr:colOff>203200</xdr:colOff>
      <xdr:row>64</xdr:row>
      <xdr:rowOff>49954</xdr:rowOff>
    </xdr:to>
    <xdr:sp macro="" textlink="">
      <xdr:nvSpPr>
        <xdr:cNvPr id="341" name="楕円 340"/>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34731</xdr:rowOff>
    </xdr:from>
    <xdr:ext cx="762000" cy="259045"/>
    <xdr:sp macro="" textlink="">
      <xdr:nvSpPr>
        <xdr:cNvPr id="342" name="テキスト ボックス 341"/>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103717</xdr:rowOff>
    </xdr:from>
    <xdr:to>
      <xdr:col>64</xdr:col>
      <xdr:colOff>152400</xdr:colOff>
      <xdr:row>64</xdr:row>
      <xdr:rowOff>33867</xdr:rowOff>
    </xdr:to>
    <xdr:sp macro="" textlink="">
      <xdr:nvSpPr>
        <xdr:cNvPr id="343" name="楕円 342"/>
        <xdr:cNvSpPr/>
      </xdr:nvSpPr>
      <xdr:spPr>
        <a:xfrm>
          <a:off x="13462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18644</xdr:rowOff>
    </xdr:from>
    <xdr:ext cx="762000" cy="259045"/>
    <xdr:sp macro="" textlink="">
      <xdr:nvSpPr>
        <xdr:cNvPr id="344" name="テキスト ボックス 343"/>
        <xdr:cNvSpPr txBox="1"/>
      </xdr:nvSpPr>
      <xdr:spPr>
        <a:xfrm>
          <a:off x="13131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市債借入による元利償還額の減少等により、令和５年度の実質公債費比率は前年度対比で０．１ポイントの改善となったが、類似団体と比較すると依然高い値を示しているため、今後も計画的な市債発行に努め、健全な財政運営を行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39</xdr:row>
      <xdr:rowOff>22678</xdr:rowOff>
    </xdr:from>
    <xdr:to>
      <xdr:col>81</xdr:col>
      <xdr:colOff>44450</xdr:colOff>
      <xdr:row>44</xdr:row>
      <xdr:rowOff>27215</xdr:rowOff>
    </xdr:to>
    <xdr:cxnSp macro="">
      <xdr:nvCxnSpPr>
        <xdr:cNvPr id="376" name="直線コネクタ 375"/>
        <xdr:cNvCxnSpPr/>
      </xdr:nvCxnSpPr>
      <xdr:spPr>
        <a:xfrm flipV="1">
          <a:off x="17018000" y="6709228"/>
          <a:ext cx="0" cy="861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170742</xdr:rowOff>
    </xdr:from>
    <xdr:ext cx="762000" cy="259045"/>
    <xdr:sp macro="" textlink="">
      <xdr:nvSpPr>
        <xdr:cNvPr id="377"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27215</xdr:rowOff>
    </xdr:from>
    <xdr:to>
      <xdr:col>81</xdr:col>
      <xdr:colOff>133350</xdr:colOff>
      <xdr:row>44</xdr:row>
      <xdr:rowOff>27215</xdr:rowOff>
    </xdr:to>
    <xdr:cxnSp macro="">
      <xdr:nvCxnSpPr>
        <xdr:cNvPr id="378" name="直線コネクタ 377"/>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109055</xdr:rowOff>
    </xdr:from>
    <xdr:ext cx="762000" cy="259045"/>
    <xdr:sp macro="" textlink="">
      <xdr:nvSpPr>
        <xdr:cNvPr id="379" name="公債費負担の状況最大値テキスト"/>
        <xdr:cNvSpPr txBox="1"/>
      </xdr:nvSpPr>
      <xdr:spPr>
        <a:xfrm>
          <a:off x="17106900" y="645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39</xdr:row>
      <xdr:rowOff>22678</xdr:rowOff>
    </xdr:from>
    <xdr:to>
      <xdr:col>81</xdr:col>
      <xdr:colOff>133350</xdr:colOff>
      <xdr:row>39</xdr:row>
      <xdr:rowOff>22678</xdr:rowOff>
    </xdr:to>
    <xdr:cxnSp macro="">
      <xdr:nvCxnSpPr>
        <xdr:cNvPr id="380" name="直線コネクタ 379"/>
        <xdr:cNvCxnSpPr/>
      </xdr:nvCxnSpPr>
      <xdr:spPr>
        <a:xfrm>
          <a:off x="16929100" y="6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27215</xdr:rowOff>
    </xdr:from>
    <xdr:to>
      <xdr:col>81</xdr:col>
      <xdr:colOff>44450</xdr:colOff>
      <xdr:row>44</xdr:row>
      <xdr:rowOff>61685</xdr:rowOff>
    </xdr:to>
    <xdr:cxnSp macro="">
      <xdr:nvCxnSpPr>
        <xdr:cNvPr id="381" name="直線コネクタ 380"/>
        <xdr:cNvCxnSpPr/>
      </xdr:nvCxnSpPr>
      <xdr:spPr>
        <a:xfrm flipV="1">
          <a:off x="16179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2" name="公債費負担の状況平均値テキスト"/>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3" name="フローチャート: 判断 382"/>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61685</xdr:rowOff>
    </xdr:from>
    <xdr:to>
      <xdr:col>77</xdr:col>
      <xdr:colOff>44450</xdr:colOff>
      <xdr:row>44</xdr:row>
      <xdr:rowOff>96157</xdr:rowOff>
    </xdr:to>
    <xdr:cxnSp macro="">
      <xdr:nvCxnSpPr>
        <xdr:cNvPr id="384" name="直線コネクタ 383"/>
        <xdr:cNvCxnSpPr/>
      </xdr:nvCxnSpPr>
      <xdr:spPr>
        <a:xfrm flipV="1">
          <a:off x="15290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5" name="フローチャート: 判断 384"/>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6" name="テキスト ボックス 385"/>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45</xdr:row>
      <xdr:rowOff>28122</xdr:rowOff>
    </xdr:to>
    <xdr:cxnSp macro="">
      <xdr:nvCxnSpPr>
        <xdr:cNvPr id="387" name="直線コネクタ 386"/>
        <xdr:cNvCxnSpPr/>
      </xdr:nvCxnSpPr>
      <xdr:spPr>
        <a:xfrm flipV="1">
          <a:off x="14401800" y="76399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9" name="テキスト ボックス 38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28122</xdr:rowOff>
    </xdr:from>
    <xdr:to>
      <xdr:col>68</xdr:col>
      <xdr:colOff>152400</xdr:colOff>
      <xdr:row>45</xdr:row>
      <xdr:rowOff>97065</xdr:rowOff>
    </xdr:to>
    <xdr:cxnSp macro="">
      <xdr:nvCxnSpPr>
        <xdr:cNvPr id="390" name="直線コネクタ 389"/>
        <xdr:cNvCxnSpPr/>
      </xdr:nvCxnSpPr>
      <xdr:spPr>
        <a:xfrm flipV="1">
          <a:off x="13512800" y="77433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35</xdr:row>
      <xdr:rowOff>106136</xdr:rowOff>
    </xdr:from>
    <xdr:to>
      <xdr:col>68</xdr:col>
      <xdr:colOff>203200</xdr:colOff>
      <xdr:row>36</xdr:row>
      <xdr:rowOff>36286</xdr:rowOff>
    </xdr:to>
    <xdr:sp macro="" textlink="">
      <xdr:nvSpPr>
        <xdr:cNvPr id="391" name="フローチャート: 判断 390"/>
        <xdr:cNvSpPr/>
      </xdr:nvSpPr>
      <xdr:spPr>
        <a:xfrm>
          <a:off x="14351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46463</xdr:rowOff>
    </xdr:from>
    <xdr:ext cx="762000" cy="259045"/>
    <xdr:sp macro="" textlink="">
      <xdr:nvSpPr>
        <xdr:cNvPr id="392" name="テキスト ボックス 391"/>
        <xdr:cNvSpPr txBox="1"/>
      </xdr:nvSpPr>
      <xdr:spPr>
        <a:xfrm>
          <a:off x="14020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3628</xdr:rowOff>
    </xdr:from>
    <xdr:to>
      <xdr:col>64</xdr:col>
      <xdr:colOff>152400</xdr:colOff>
      <xdr:row>36</xdr:row>
      <xdr:rowOff>105228</xdr:rowOff>
    </xdr:to>
    <xdr:sp macro="" textlink="">
      <xdr:nvSpPr>
        <xdr:cNvPr id="393" name="フローチャート: 判断 392"/>
        <xdr:cNvSpPr/>
      </xdr:nvSpPr>
      <xdr:spPr>
        <a:xfrm>
          <a:off x="13462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115405</xdr:rowOff>
    </xdr:from>
    <xdr:ext cx="762000" cy="259045"/>
    <xdr:sp macro="" textlink="">
      <xdr:nvSpPr>
        <xdr:cNvPr id="394" name="テキスト ボックス 393"/>
        <xdr:cNvSpPr txBox="1"/>
      </xdr:nvSpPr>
      <xdr:spPr>
        <a:xfrm>
          <a:off x="13131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400" name="楕円 399"/>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43742</xdr:rowOff>
    </xdr:from>
    <xdr:ext cx="762000" cy="259045"/>
    <xdr:sp macro="" textlink="">
      <xdr:nvSpPr>
        <xdr:cNvPr id="401" name="公債費負担の状況該当値テキスト"/>
        <xdr:cNvSpPr txBox="1"/>
      </xdr:nvSpPr>
      <xdr:spPr>
        <a:xfrm>
          <a:off x="17106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2" name="楕円 401"/>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03" name="テキスト ボックス 402"/>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4" name="楕円 403"/>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05" name="テキスト ボックス 404"/>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148772</xdr:rowOff>
    </xdr:from>
    <xdr:to>
      <xdr:col>68</xdr:col>
      <xdr:colOff>203200</xdr:colOff>
      <xdr:row>45</xdr:row>
      <xdr:rowOff>78922</xdr:rowOff>
    </xdr:to>
    <xdr:sp macro="" textlink="">
      <xdr:nvSpPr>
        <xdr:cNvPr id="406" name="楕円 405"/>
        <xdr:cNvSpPr/>
      </xdr:nvSpPr>
      <xdr:spPr>
        <a:xfrm>
          <a:off x="14351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407" name="テキスト ボックス 406"/>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08" name="楕円 407"/>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09" name="テキスト ボックス 408"/>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対比で１５．８ポイントの改善となった。類似団体に比べて比率が高い状態が続いているが、これは過去に公共施設の整備等、積極的な投資を行ったことにより市債残高が大きくなっているためであり、近年は計画的な市債発行により市債残高は減少傾向にある。今後も計画的な市債発行に努め、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149225</xdr:rowOff>
    </xdr:to>
    <xdr:cxnSp macro="">
      <xdr:nvCxnSpPr>
        <xdr:cNvPr id="438" name="直線コネクタ 437"/>
        <xdr:cNvCxnSpPr/>
      </xdr:nvCxnSpPr>
      <xdr:spPr>
        <a:xfrm flipV="1">
          <a:off x="17018000" y="2370667"/>
          <a:ext cx="0" cy="864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121302</xdr:rowOff>
    </xdr:from>
    <xdr:ext cx="762000" cy="259045"/>
    <xdr:sp macro="" textlink="">
      <xdr:nvSpPr>
        <xdr:cNvPr id="439" name="将来負担の状況最小値テキスト"/>
        <xdr:cNvSpPr txBox="1"/>
      </xdr:nvSpPr>
      <xdr:spPr>
        <a:xfrm>
          <a:off x="17106900" y="32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149225</xdr:rowOff>
    </xdr:from>
    <xdr:to>
      <xdr:col>81</xdr:col>
      <xdr:colOff>133350</xdr:colOff>
      <xdr:row>18</xdr:row>
      <xdr:rowOff>149225</xdr:rowOff>
    </xdr:to>
    <xdr:cxnSp macro="">
      <xdr:nvCxnSpPr>
        <xdr:cNvPr id="440" name="直線コネクタ 439"/>
        <xdr:cNvCxnSpPr/>
      </xdr:nvCxnSpPr>
      <xdr:spPr>
        <a:xfrm>
          <a:off x="16929100" y="323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73872</xdr:rowOff>
    </xdr:from>
    <xdr:to>
      <xdr:col>81</xdr:col>
      <xdr:colOff>44450</xdr:colOff>
      <xdr:row>18</xdr:row>
      <xdr:rowOff>48683</xdr:rowOff>
    </xdr:to>
    <xdr:cxnSp macro="">
      <xdr:nvCxnSpPr>
        <xdr:cNvPr id="443" name="直線コネクタ 442"/>
        <xdr:cNvCxnSpPr/>
      </xdr:nvCxnSpPr>
      <xdr:spPr>
        <a:xfrm flipV="1">
          <a:off x="16179800" y="2817072"/>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48683</xdr:rowOff>
    </xdr:from>
    <xdr:to>
      <xdr:col>77</xdr:col>
      <xdr:colOff>44450</xdr:colOff>
      <xdr:row>20</xdr:row>
      <xdr:rowOff>35560</xdr:rowOff>
    </xdr:to>
    <xdr:cxnSp macro="">
      <xdr:nvCxnSpPr>
        <xdr:cNvPr id="446" name="直線コネクタ 445"/>
        <xdr:cNvCxnSpPr/>
      </xdr:nvCxnSpPr>
      <xdr:spPr>
        <a:xfrm flipV="1">
          <a:off x="15290800" y="313478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35560</xdr:rowOff>
    </xdr:from>
    <xdr:to>
      <xdr:col>72</xdr:col>
      <xdr:colOff>203200</xdr:colOff>
      <xdr:row>22</xdr:row>
      <xdr:rowOff>10372</xdr:rowOff>
    </xdr:to>
    <xdr:cxnSp macro="">
      <xdr:nvCxnSpPr>
        <xdr:cNvPr id="449" name="直線コネクタ 448"/>
        <xdr:cNvCxnSpPr/>
      </xdr:nvCxnSpPr>
      <xdr:spPr>
        <a:xfrm flipV="1">
          <a:off x="14401800" y="346456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106574</xdr:rowOff>
    </xdr:from>
    <xdr:to>
      <xdr:col>73</xdr:col>
      <xdr:colOff>44450</xdr:colOff>
      <xdr:row>15</xdr:row>
      <xdr:rowOff>36724</xdr:rowOff>
    </xdr:to>
    <xdr:sp macro="" textlink="">
      <xdr:nvSpPr>
        <xdr:cNvPr id="450" name="フローチャート: 判断 449"/>
        <xdr:cNvSpPr/>
      </xdr:nvSpPr>
      <xdr:spPr>
        <a:xfrm>
          <a:off x="15240000" y="25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46901</xdr:rowOff>
    </xdr:from>
    <xdr:ext cx="762000" cy="259045"/>
    <xdr:sp macro="" textlink="">
      <xdr:nvSpPr>
        <xdr:cNvPr id="451" name="テキスト ボックス 450"/>
        <xdr:cNvSpPr txBox="1"/>
      </xdr:nvSpPr>
      <xdr:spPr>
        <a:xfrm>
          <a:off x="14909800" y="22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10372</xdr:rowOff>
    </xdr:from>
    <xdr:to>
      <xdr:col>68</xdr:col>
      <xdr:colOff>152400</xdr:colOff>
      <xdr:row>23</xdr:row>
      <xdr:rowOff>82233</xdr:rowOff>
    </xdr:to>
    <xdr:cxnSp macro="">
      <xdr:nvCxnSpPr>
        <xdr:cNvPr id="452" name="直線コネクタ 451"/>
        <xdr:cNvCxnSpPr/>
      </xdr:nvCxnSpPr>
      <xdr:spPr>
        <a:xfrm flipV="1">
          <a:off x="13512800" y="3782272"/>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43709</xdr:rowOff>
    </xdr:from>
    <xdr:to>
      <xdr:col>68</xdr:col>
      <xdr:colOff>203200</xdr:colOff>
      <xdr:row>15</xdr:row>
      <xdr:rowOff>145309</xdr:rowOff>
    </xdr:to>
    <xdr:sp macro="" textlink="">
      <xdr:nvSpPr>
        <xdr:cNvPr id="453" name="フローチャート: 判断 452"/>
        <xdr:cNvSpPr/>
      </xdr:nvSpPr>
      <xdr:spPr>
        <a:xfrm>
          <a:off x="143510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155486</xdr:rowOff>
    </xdr:from>
    <xdr:ext cx="762000" cy="259045"/>
    <xdr:sp macro="" textlink="">
      <xdr:nvSpPr>
        <xdr:cNvPr id="454" name="テキスト ボックス 453"/>
        <xdr:cNvSpPr txBox="1"/>
      </xdr:nvSpPr>
      <xdr:spPr>
        <a:xfrm>
          <a:off x="14020800" y="23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5" name="フローチャート: 判断 454"/>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6" name="テキスト ボックス 455"/>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23072</xdr:rowOff>
    </xdr:from>
    <xdr:to>
      <xdr:col>81</xdr:col>
      <xdr:colOff>95250</xdr:colOff>
      <xdr:row>16</xdr:row>
      <xdr:rowOff>124672</xdr:rowOff>
    </xdr:to>
    <xdr:sp macro="" textlink="">
      <xdr:nvSpPr>
        <xdr:cNvPr id="462" name="楕円 461"/>
        <xdr:cNvSpPr/>
      </xdr:nvSpPr>
      <xdr:spPr>
        <a:xfrm>
          <a:off x="169672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166599</xdr:rowOff>
    </xdr:from>
    <xdr:ext cx="762000" cy="259045"/>
    <xdr:sp macro="" textlink="">
      <xdr:nvSpPr>
        <xdr:cNvPr id="463" name="将来負担の状況該当値テキスト"/>
        <xdr:cNvSpPr txBox="1"/>
      </xdr:nvSpPr>
      <xdr:spPr>
        <a:xfrm>
          <a:off x="17106900" y="273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169333</xdr:rowOff>
    </xdr:from>
    <xdr:to>
      <xdr:col>77</xdr:col>
      <xdr:colOff>95250</xdr:colOff>
      <xdr:row>18</xdr:row>
      <xdr:rowOff>99483</xdr:rowOff>
    </xdr:to>
    <xdr:sp macro="" textlink="">
      <xdr:nvSpPr>
        <xdr:cNvPr id="464" name="楕円 463"/>
        <xdr:cNvSpPr/>
      </xdr:nvSpPr>
      <xdr:spPr>
        <a:xfrm>
          <a:off x="16129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84260</xdr:rowOff>
    </xdr:from>
    <xdr:ext cx="736600" cy="259045"/>
    <xdr:sp macro="" textlink="">
      <xdr:nvSpPr>
        <xdr:cNvPr id="465" name="テキスト ボックス 464"/>
        <xdr:cNvSpPr txBox="1"/>
      </xdr:nvSpPr>
      <xdr:spPr>
        <a:xfrm>
          <a:off x="15798800" y="317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156210</xdr:rowOff>
    </xdr:from>
    <xdr:to>
      <xdr:col>73</xdr:col>
      <xdr:colOff>44450</xdr:colOff>
      <xdr:row>20</xdr:row>
      <xdr:rowOff>86360</xdr:rowOff>
    </xdr:to>
    <xdr:sp macro="" textlink="">
      <xdr:nvSpPr>
        <xdr:cNvPr id="466" name="楕円 465"/>
        <xdr:cNvSpPr/>
      </xdr:nvSpPr>
      <xdr:spPr>
        <a:xfrm>
          <a:off x="15240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71137</xdr:rowOff>
    </xdr:from>
    <xdr:ext cx="762000" cy="259045"/>
    <xdr:sp macro="" textlink="">
      <xdr:nvSpPr>
        <xdr:cNvPr id="467" name="テキスト ボックス 466"/>
        <xdr:cNvSpPr txBox="1"/>
      </xdr:nvSpPr>
      <xdr:spPr>
        <a:xfrm>
          <a:off x="14909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131022</xdr:rowOff>
    </xdr:from>
    <xdr:to>
      <xdr:col>68</xdr:col>
      <xdr:colOff>203200</xdr:colOff>
      <xdr:row>22</xdr:row>
      <xdr:rowOff>61172</xdr:rowOff>
    </xdr:to>
    <xdr:sp macro="" textlink="">
      <xdr:nvSpPr>
        <xdr:cNvPr id="468" name="楕円 467"/>
        <xdr:cNvSpPr/>
      </xdr:nvSpPr>
      <xdr:spPr>
        <a:xfrm>
          <a:off x="14351000" y="3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45949</xdr:rowOff>
    </xdr:from>
    <xdr:ext cx="762000" cy="259045"/>
    <xdr:sp macro="" textlink="">
      <xdr:nvSpPr>
        <xdr:cNvPr id="469" name="テキスト ボックス 468"/>
        <xdr:cNvSpPr txBox="1"/>
      </xdr:nvSpPr>
      <xdr:spPr>
        <a:xfrm>
          <a:off x="14020800" y="38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31433</xdr:rowOff>
    </xdr:from>
    <xdr:to>
      <xdr:col>64</xdr:col>
      <xdr:colOff>152400</xdr:colOff>
      <xdr:row>23</xdr:row>
      <xdr:rowOff>133033</xdr:rowOff>
    </xdr:to>
    <xdr:sp macro="" textlink="">
      <xdr:nvSpPr>
        <xdr:cNvPr id="470" name="楕円 469"/>
        <xdr:cNvSpPr/>
      </xdr:nvSpPr>
      <xdr:spPr>
        <a:xfrm>
          <a:off x="13462000" y="39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117810</xdr:rowOff>
    </xdr:from>
    <xdr:ext cx="762000" cy="259045"/>
    <xdr:sp macro="" textlink="">
      <xdr:nvSpPr>
        <xdr:cNvPr id="471" name="テキスト ボックス 470"/>
        <xdr:cNvSpPr txBox="1"/>
      </xdr:nvSpPr>
      <xdr:spPr>
        <a:xfrm>
          <a:off x="13131800" y="40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162,460
161,186
619.34
91,390,281
89,851,943
1,448,592
42,662,066
68,907,779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会計年度任用職員制度導入により、経常経費充当一般財源等は高い水準となっていたが、令和５年度は市税の増加などに加え、段階的な定年退職年齢の引き上げにより定年退職者が生じなかったため、前年度対比で０．６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類似団体の平均と比較して依然高い値にあり、今後も職員の定員管理・給与の適正化などにより、人件費全体の抑制に努めていく。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xdr:rowOff>
    </xdr:from>
    <xdr:to>
      <xdr:col>24</xdr:col>
      <xdr:colOff>25400</xdr:colOff>
      <xdr:row>41</xdr:row>
      <xdr:rowOff>161290</xdr:rowOff>
    </xdr:to>
    <xdr:cxnSp macro="">
      <xdr:nvCxnSpPr>
        <xdr:cNvPr id="59" name="直線コネクタ 58"/>
        <xdr:cNvCxnSpPr/>
      </xdr:nvCxnSpPr>
      <xdr:spPr>
        <a:xfrm flipV="1">
          <a:off x="4826000" y="6002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0"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1" name="直線コネクタ 60"/>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87647</xdr:rowOff>
    </xdr:from>
    <xdr:ext cx="762000" cy="259045"/>
    <xdr:sp macro="" textlink="">
      <xdr:nvSpPr>
        <xdr:cNvPr id="62" name="人件費最大値テキスト"/>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xdr:rowOff>
    </xdr:from>
    <xdr:to>
      <xdr:col>24</xdr:col>
      <xdr:colOff>114300</xdr:colOff>
      <xdr:row>35</xdr:row>
      <xdr:rowOff>1270</xdr:rowOff>
    </xdr:to>
    <xdr:cxnSp macro="">
      <xdr:nvCxnSpPr>
        <xdr:cNvPr id="63" name="直線コネクタ 62"/>
        <xdr:cNvCxnSpPr/>
      </xdr:nvCxnSpPr>
      <xdr:spPr>
        <a:xfrm>
          <a:off x="4737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81280</xdr:rowOff>
    </xdr:to>
    <xdr:cxnSp macro="">
      <xdr:nvCxnSpPr>
        <xdr:cNvPr id="64" name="直線コネクタ 63"/>
        <xdr:cNvCxnSpPr/>
      </xdr:nvCxnSpPr>
      <xdr:spPr>
        <a:xfrm flipV="1">
          <a:off x="3987800" y="6802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115587</xdr:rowOff>
    </xdr:from>
    <xdr:ext cx="762000" cy="259045"/>
    <xdr:sp macro="" textlink="">
      <xdr:nvSpPr>
        <xdr:cNvPr id="65" name="人件費平均値テキスト"/>
        <xdr:cNvSpPr txBox="1"/>
      </xdr:nvSpPr>
      <xdr:spPr>
        <a:xfrm>
          <a:off x="491490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66" name="フローチャート: 判断 65"/>
        <xdr:cNvSpPr/>
      </xdr:nvSpPr>
      <xdr:spPr>
        <a:xfrm>
          <a:off x="4775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40</xdr:row>
      <xdr:rowOff>127000</xdr:rowOff>
    </xdr:to>
    <xdr:cxnSp macro="">
      <xdr:nvCxnSpPr>
        <xdr:cNvPr id="67" name="直線コネクタ 66"/>
        <xdr:cNvCxnSpPr/>
      </xdr:nvCxnSpPr>
      <xdr:spPr>
        <a:xfrm flipV="1">
          <a:off x="3098800" y="693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167640</xdr:rowOff>
    </xdr:from>
    <xdr:to>
      <xdr:col>20</xdr:col>
      <xdr:colOff>38100</xdr:colOff>
      <xdr:row>39</xdr:row>
      <xdr:rowOff>97790</xdr:rowOff>
    </xdr:to>
    <xdr:sp macro="" textlink="">
      <xdr:nvSpPr>
        <xdr:cNvPr id="68" name="フローチャート: 判断 67"/>
        <xdr:cNvSpPr/>
      </xdr:nvSpPr>
      <xdr:spPr>
        <a:xfrm>
          <a:off x="3937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107967</xdr:rowOff>
    </xdr:from>
    <xdr:ext cx="736600" cy="259045"/>
    <xdr:sp macro="" textlink="">
      <xdr:nvSpPr>
        <xdr:cNvPr id="69" name="テキスト ボックス 68"/>
        <xdr:cNvSpPr txBox="1"/>
      </xdr:nvSpPr>
      <xdr:spPr>
        <a:xfrm>
          <a:off x="3606800" y="645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24130</xdr:rowOff>
    </xdr:to>
    <xdr:cxnSp macro="">
      <xdr:nvCxnSpPr>
        <xdr:cNvPr id="70" name="直線コネクタ 69"/>
        <xdr:cNvCxnSpPr/>
      </xdr:nvCxnSpPr>
      <xdr:spPr>
        <a:xfrm flipV="1">
          <a:off x="2209800" y="6985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99060</xdr:rowOff>
    </xdr:from>
    <xdr:to>
      <xdr:col>15</xdr:col>
      <xdr:colOff>149225</xdr:colOff>
      <xdr:row>39</xdr:row>
      <xdr:rowOff>29210</xdr:rowOff>
    </xdr:to>
    <xdr:sp macro="" textlink="">
      <xdr:nvSpPr>
        <xdr:cNvPr id="71" name="フローチャート: 判断 70"/>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39387</xdr:rowOff>
    </xdr:from>
    <xdr:ext cx="762000" cy="259045"/>
    <xdr:sp macro="" textlink="">
      <xdr:nvSpPr>
        <xdr:cNvPr id="72" name="テキスト ボックス 71"/>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24130</xdr:rowOff>
    </xdr:to>
    <xdr:cxnSp macro="">
      <xdr:nvCxnSpPr>
        <xdr:cNvPr id="73" name="直線コネクタ 72"/>
        <xdr:cNvCxnSpPr/>
      </xdr:nvCxnSpPr>
      <xdr:spPr>
        <a:xfrm>
          <a:off x="1320800" y="696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4" name="フローチャート: 判断 73"/>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5" name="テキスト ボックス 74"/>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6" name="フローチャート: 判断 75"/>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77" name="テキスト ボックス 76"/>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4"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5" name="楕円 84"/>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6" name="テキスト ボックス 85"/>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7" name="楕円 86"/>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8" name="テキスト ボックス 87"/>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9" name="楕円 88"/>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0" name="テキスト ボックス 89"/>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1" name="楕円 90"/>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2" name="テキスト ボックス 91"/>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物価高騰により、燃料費や光熱水費などが高止まりしており、前年度対比で０．１ポイント上昇した。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類似団体平均と比較すると低い値で推移しているが、これは民間事業者への委託料が少ないためであり、今後も民間で実施できる事業等について、検討を進めていく。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24130</xdr:rowOff>
    </xdr:from>
    <xdr:to>
      <xdr:col>82</xdr:col>
      <xdr:colOff>107950</xdr:colOff>
      <xdr:row>19</xdr:row>
      <xdr:rowOff>161290</xdr:rowOff>
    </xdr:to>
    <xdr:cxnSp macro="">
      <xdr:nvCxnSpPr>
        <xdr:cNvPr id="118" name="直線コネクタ 117"/>
        <xdr:cNvCxnSpPr/>
      </xdr:nvCxnSpPr>
      <xdr:spPr>
        <a:xfrm flipV="1">
          <a:off x="16510000" y="259588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19"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0" name="直線コネクタ 119"/>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110507</xdr:rowOff>
    </xdr:from>
    <xdr:ext cx="762000" cy="259045"/>
    <xdr:sp macro="" textlink="">
      <xdr:nvSpPr>
        <xdr:cNvPr id="121" name="物件費最大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24130</xdr:rowOff>
    </xdr:from>
    <xdr:to>
      <xdr:col>82</xdr:col>
      <xdr:colOff>196850</xdr:colOff>
      <xdr:row>15</xdr:row>
      <xdr:rowOff>24130</xdr:rowOff>
    </xdr:to>
    <xdr:cxnSp macro="">
      <xdr:nvCxnSpPr>
        <xdr:cNvPr id="122" name="直線コネクタ 121"/>
        <xdr:cNvCxnSpPr/>
      </xdr:nvCxnSpPr>
      <xdr:spPr>
        <a:xfrm>
          <a:off x="16421100" y="259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24130</xdr:rowOff>
    </xdr:to>
    <xdr:cxnSp macro="">
      <xdr:nvCxnSpPr>
        <xdr:cNvPr id="123" name="直線コネクタ 122"/>
        <xdr:cNvCxnSpPr/>
      </xdr:nvCxnSpPr>
      <xdr:spPr>
        <a:xfrm>
          <a:off x="15671800" y="257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4"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5" name="フローチャート: 判断 124"/>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15</xdr:row>
      <xdr:rowOff>1270</xdr:rowOff>
    </xdr:to>
    <xdr:cxnSp macro="">
      <xdr:nvCxnSpPr>
        <xdr:cNvPr id="126" name="直線コネクタ 125"/>
        <xdr:cNvCxnSpPr/>
      </xdr:nvCxnSpPr>
      <xdr:spPr>
        <a:xfrm>
          <a:off x="14782800" y="2344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7" name="フローチャート: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8" name="テキスト ボックス 12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138430</xdr:rowOff>
    </xdr:to>
    <xdr:cxnSp macro="">
      <xdr:nvCxnSpPr>
        <xdr:cNvPr id="129" name="直線コネクタ 128"/>
        <xdr:cNvCxnSpPr/>
      </xdr:nvCxnSpPr>
      <xdr:spPr>
        <a:xfrm flipV="1">
          <a:off x="13893800" y="234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138430</xdr:rowOff>
    </xdr:to>
    <xdr:cxnSp macro="">
      <xdr:nvCxnSpPr>
        <xdr:cNvPr id="132" name="直線コネクタ 131"/>
        <xdr:cNvCxnSpPr/>
      </xdr:nvCxnSpPr>
      <xdr:spPr>
        <a:xfrm>
          <a:off x="13004800" y="225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76200</xdr:rowOff>
    </xdr:from>
    <xdr:to>
      <xdr:col>69</xdr:col>
      <xdr:colOff>142875</xdr:colOff>
      <xdr:row>21</xdr:row>
      <xdr:rowOff>6350</xdr:rowOff>
    </xdr:to>
    <xdr:sp macro="" textlink="">
      <xdr:nvSpPr>
        <xdr:cNvPr id="133" name="フローチャート: 判断 132"/>
        <xdr:cNvSpPr/>
      </xdr:nvSpPr>
      <xdr:spPr>
        <a:xfrm>
          <a:off x="13843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34" name="テキスト ボックス 133"/>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35" name="フローチャート: 判断 134"/>
        <xdr:cNvSpPr/>
      </xdr:nvSpPr>
      <xdr:spPr>
        <a:xfrm>
          <a:off x="12954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36" name="テキスト ボックス 135"/>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53357</xdr:rowOff>
    </xdr:from>
    <xdr:ext cx="762000" cy="259045"/>
    <xdr:sp macro="" textlink="">
      <xdr:nvSpPr>
        <xdr:cNvPr id="143" name="物件費該当値テキスト"/>
        <xdr:cNvSpPr txBox="1"/>
      </xdr:nvSpPr>
      <xdr:spPr>
        <a:xfrm>
          <a:off x="165989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4" name="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6" name="楕円 145"/>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7" name="テキスト ボックス 146"/>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48" name="楕円 147"/>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49" name="テキスト ボックス 148"/>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0" name="楕円 149"/>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1" name="テキスト ボックス 150"/>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障害者自立支援給付費や生活保護費の増加などにより、前年度対比で０．７ポイント上昇した。類似団体の平均と比べても依然高い値にあり、今後も生活保護者の自立支援プログラムの推進などを通じて改善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127000</xdr:rowOff>
    </xdr:to>
    <xdr:cxnSp macro="">
      <xdr:nvCxnSpPr>
        <xdr:cNvPr id="179" name="直線コネクタ 178"/>
        <xdr:cNvCxnSpPr/>
      </xdr:nvCxnSpPr>
      <xdr:spPr>
        <a:xfrm flipV="1">
          <a:off x="4826000" y="9004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50800</xdr:rowOff>
    </xdr:to>
    <xdr:cxnSp macro="">
      <xdr:nvCxnSpPr>
        <xdr:cNvPr id="184" name="直線コネクタ 183"/>
        <xdr:cNvCxnSpPr/>
      </xdr:nvCxnSpPr>
      <xdr:spPr>
        <a:xfrm>
          <a:off x="3987800" y="9728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5"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6" name="フローチャート: 判断 185"/>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7" name="直線コネクタ 186"/>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50800</xdr:rowOff>
    </xdr:to>
    <xdr:cxnSp macro="">
      <xdr:nvCxnSpPr>
        <xdr:cNvPr id="190" name="直線コネクタ 189"/>
        <xdr:cNvCxnSpPr/>
      </xdr:nvCxnSpPr>
      <xdr:spPr>
        <a:xfrm flipV="1">
          <a:off x="2209800" y="9804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146050</xdr:rowOff>
    </xdr:to>
    <xdr:cxnSp macro="">
      <xdr:nvCxnSpPr>
        <xdr:cNvPr id="193" name="直線コネクタ 192"/>
        <xdr:cNvCxnSpPr/>
      </xdr:nvCxnSpPr>
      <xdr:spPr>
        <a:xfrm flipV="1">
          <a:off x="1320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6" name="フローチャート: 判断 195"/>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7" name="テキスト ボックス 196"/>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令和５年度は介護保険会計への繰出金などが増加しているものの、除雪費の減などにより、前年度対比で０．１ポイント減少している。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類似団体と比べて他会計への繰出金が少ないことから、類似団体の平均より低い値で推移している。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127000</xdr:rowOff>
    </xdr:to>
    <xdr:cxnSp macro="">
      <xdr:nvCxnSpPr>
        <xdr:cNvPr id="240" name="直線コネクタ 239"/>
        <xdr:cNvCxnSpPr/>
      </xdr:nvCxnSpPr>
      <xdr:spPr>
        <a:xfrm flipV="1">
          <a:off x="16510000" y="93281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2" name="直線コネクタ 24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156227</xdr:rowOff>
    </xdr:from>
    <xdr:ext cx="762000" cy="259045"/>
    <xdr:sp macro="" textlink="">
      <xdr:nvSpPr>
        <xdr:cNvPr id="24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69850</xdr:rowOff>
    </xdr:from>
    <xdr:to>
      <xdr:col>82</xdr:col>
      <xdr:colOff>196850</xdr:colOff>
      <xdr:row>54</xdr:row>
      <xdr:rowOff>69850</xdr:rowOff>
    </xdr:to>
    <xdr:cxnSp macro="">
      <xdr:nvCxnSpPr>
        <xdr:cNvPr id="244" name="直線コネクタ 24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54</xdr:row>
      <xdr:rowOff>88900</xdr:rowOff>
    </xdr:to>
    <xdr:cxnSp macro="">
      <xdr:nvCxnSpPr>
        <xdr:cNvPr id="245" name="直線コネクタ 244"/>
        <xdr:cNvCxnSpPr/>
      </xdr:nvCxnSpPr>
      <xdr:spPr>
        <a:xfrm flipV="1">
          <a:off x="15671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162577</xdr:rowOff>
    </xdr:from>
    <xdr:ext cx="762000" cy="259045"/>
    <xdr:sp macro="" textlink="">
      <xdr:nvSpPr>
        <xdr:cNvPr id="246"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47" name="フローチャート: 判断 246"/>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88900</xdr:rowOff>
    </xdr:to>
    <xdr:cxnSp macro="">
      <xdr:nvCxnSpPr>
        <xdr:cNvPr id="248" name="直線コネクタ 247"/>
        <xdr:cNvCxnSpPr/>
      </xdr:nvCxnSpPr>
      <xdr:spPr>
        <a:xfrm>
          <a:off x="14782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9" name="フローチャート: 判断 248"/>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0" name="テキスト ボックス 249"/>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69850</xdr:rowOff>
    </xdr:to>
    <xdr:cxnSp macro="">
      <xdr:nvCxnSpPr>
        <xdr:cNvPr id="251" name="直線コネクタ 250"/>
        <xdr:cNvCxnSpPr/>
      </xdr:nvCxnSpPr>
      <xdr:spPr>
        <a:xfrm flipV="1">
          <a:off x="13893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2" name="フローチャート: 判断 251"/>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3" name="テキスト ボックス 252"/>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69850</xdr:rowOff>
    </xdr:to>
    <xdr:cxnSp macro="">
      <xdr:nvCxnSpPr>
        <xdr:cNvPr id="254" name="直線コネクタ 253"/>
        <xdr:cNvCxnSpPr/>
      </xdr:nvCxnSpPr>
      <xdr:spPr>
        <a:xfrm>
          <a:off x="13004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5" name="フローチャート: 判断 25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6" name="テキスト ボックス 25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57" name="フローチャート: 判断 256"/>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58" name="テキスト ボックス 257"/>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64" name="楕円 263"/>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99077</xdr:rowOff>
    </xdr:from>
    <xdr:ext cx="762000" cy="259045"/>
    <xdr:sp macro="" textlink="">
      <xdr:nvSpPr>
        <xdr:cNvPr id="265" name="その他該当値テキスト"/>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6" name="楕円 265"/>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7" name="テキスト ボックス 26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8" name="楕円 267"/>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9" name="テキスト ボックス 268"/>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70" name="楕円 269"/>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71" name="テキスト ボックス 270"/>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2" name="楕円 271"/>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3" name="テキスト ボックス 272"/>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市税の増加やごみ処理施設管理運営費分担金の減などにより、前年度対比で０．１ポイント低下した。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類似団体と比べて一部事務組合に対する補助費等が大きいため、類似団体平均より高い値で推移している。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40</xdr:row>
      <xdr:rowOff>69850</xdr:rowOff>
    </xdr:to>
    <xdr:cxnSp macro="">
      <xdr:nvCxnSpPr>
        <xdr:cNvPr id="301" name="直線コネクタ 300"/>
        <xdr:cNvCxnSpPr/>
      </xdr:nvCxnSpPr>
      <xdr:spPr>
        <a:xfrm flipV="1">
          <a:off x="16510000" y="5708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2"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3" name="直線コネクタ 302"/>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4"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5" name="直線コネクタ 304"/>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39</xdr:row>
      <xdr:rowOff>165100</xdr:rowOff>
    </xdr:to>
    <xdr:cxnSp macro="">
      <xdr:nvCxnSpPr>
        <xdr:cNvPr id="306" name="直線コネクタ 305"/>
        <xdr:cNvCxnSpPr/>
      </xdr:nvCxnSpPr>
      <xdr:spPr>
        <a:xfrm flipV="1">
          <a:off x="15671800" y="6832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07"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08" name="フローチャート: 判断 307"/>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165100</xdr:rowOff>
    </xdr:from>
    <xdr:to>
      <xdr:col>78</xdr:col>
      <xdr:colOff>69850</xdr:colOff>
      <xdr:row>39</xdr:row>
      <xdr:rowOff>165100</xdr:rowOff>
    </xdr:to>
    <xdr:cxnSp macro="">
      <xdr:nvCxnSpPr>
        <xdr:cNvPr id="309" name="直線コネクタ 308"/>
        <xdr:cNvCxnSpPr/>
      </xdr:nvCxnSpPr>
      <xdr:spPr>
        <a:xfrm>
          <a:off x="14782800" y="6851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152400</xdr:rowOff>
    </xdr:from>
    <xdr:to>
      <xdr:col>78</xdr:col>
      <xdr:colOff>120650</xdr:colOff>
      <xdr:row>38</xdr:row>
      <xdr:rowOff>82550</xdr:rowOff>
    </xdr:to>
    <xdr:sp macro="" textlink="">
      <xdr:nvSpPr>
        <xdr:cNvPr id="310" name="フローチャート: 判断 309"/>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92727</xdr:rowOff>
    </xdr:from>
    <xdr:ext cx="736600" cy="259045"/>
    <xdr:sp macro="" textlink="">
      <xdr:nvSpPr>
        <xdr:cNvPr id="311" name="テキスト ボックス 310"/>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40</xdr:row>
      <xdr:rowOff>12700</xdr:rowOff>
    </xdr:to>
    <xdr:cxnSp macro="">
      <xdr:nvCxnSpPr>
        <xdr:cNvPr id="312" name="直線コネクタ 311"/>
        <xdr:cNvCxnSpPr/>
      </xdr:nvCxnSpPr>
      <xdr:spPr>
        <a:xfrm flipV="1">
          <a:off x="13893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3" name="フローチャート: 判断 312"/>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14" name="テキスト ボックス 313"/>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165100</xdr:rowOff>
    </xdr:from>
    <xdr:to>
      <xdr:col>69</xdr:col>
      <xdr:colOff>92075</xdr:colOff>
      <xdr:row>40</xdr:row>
      <xdr:rowOff>12700</xdr:rowOff>
    </xdr:to>
    <xdr:cxnSp macro="">
      <xdr:nvCxnSpPr>
        <xdr:cNvPr id="315" name="直線コネクタ 314"/>
        <xdr:cNvCxnSpPr/>
      </xdr:nvCxnSpPr>
      <xdr:spPr>
        <a:xfrm>
          <a:off x="13004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57150</xdr:rowOff>
    </xdr:from>
    <xdr:to>
      <xdr:col>69</xdr:col>
      <xdr:colOff>142875</xdr:colOff>
      <xdr:row>40</xdr:row>
      <xdr:rowOff>158750</xdr:rowOff>
    </xdr:to>
    <xdr:sp macro="" textlink="">
      <xdr:nvSpPr>
        <xdr:cNvPr id="316" name="フローチャート: 判断 315"/>
        <xdr:cNvSpPr/>
      </xdr:nvSpPr>
      <xdr:spPr>
        <a:xfrm>
          <a:off x="13843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macro="" textlink="">
      <xdr:nvSpPr>
        <xdr:cNvPr id="317" name="テキスト ボックス 316"/>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18" name="フローチャート: 判断 317"/>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9" name="テキスト ボックス 318"/>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25" name="楕円 324"/>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26" name="補助費等該当値テキスト"/>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114300</xdr:rowOff>
    </xdr:from>
    <xdr:to>
      <xdr:col>78</xdr:col>
      <xdr:colOff>120650</xdr:colOff>
      <xdr:row>40</xdr:row>
      <xdr:rowOff>44450</xdr:rowOff>
    </xdr:to>
    <xdr:sp macro="" textlink="">
      <xdr:nvSpPr>
        <xdr:cNvPr id="327" name="楕円 326"/>
        <xdr:cNvSpPr/>
      </xdr:nvSpPr>
      <xdr:spPr>
        <a:xfrm>
          <a:off x="15621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29227</xdr:rowOff>
    </xdr:from>
    <xdr:ext cx="736600" cy="259045"/>
    <xdr:sp macro="" textlink="">
      <xdr:nvSpPr>
        <xdr:cNvPr id="328" name="テキスト ボックス 327"/>
        <xdr:cNvSpPr txBox="1"/>
      </xdr:nvSpPr>
      <xdr:spPr>
        <a:xfrm>
          <a:off x="15290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macro="" textlink="">
      <xdr:nvSpPr>
        <xdr:cNvPr id="329" name="楕円 328"/>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macro="" textlink="">
      <xdr:nvSpPr>
        <xdr:cNvPr id="330" name="テキスト ボックス 329"/>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1" name="楕円 33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32" name="テキスト ボックス 331"/>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114300</xdr:rowOff>
    </xdr:from>
    <xdr:to>
      <xdr:col>65</xdr:col>
      <xdr:colOff>53975</xdr:colOff>
      <xdr:row>40</xdr:row>
      <xdr:rowOff>44450</xdr:rowOff>
    </xdr:to>
    <xdr:sp macro="" textlink="">
      <xdr:nvSpPr>
        <xdr:cNvPr id="333" name="楕円 332"/>
        <xdr:cNvSpPr/>
      </xdr:nvSpPr>
      <xdr:spPr>
        <a:xfrm>
          <a:off x="12954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29227</xdr:rowOff>
    </xdr:from>
    <xdr:ext cx="762000" cy="259045"/>
    <xdr:sp macro="" textlink="">
      <xdr:nvSpPr>
        <xdr:cNvPr id="334" name="テキスト ボックス 333"/>
        <xdr:cNvSpPr txBox="1"/>
      </xdr:nvSpPr>
      <xdr:spPr>
        <a:xfrm>
          <a:off x="12623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元利償還額の減少により、令和５年度は前年度対比０．２ポイント低下し、類似団体平均を下回った。今後も景気の動向や世代間の負担平準化を考慮しながら、市債の計画的な発行に努めていく。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76</xdr:row>
      <xdr:rowOff>127000</xdr:rowOff>
    </xdr:from>
    <xdr:to>
      <xdr:col>24</xdr:col>
      <xdr:colOff>25400</xdr:colOff>
      <xdr:row>79</xdr:row>
      <xdr:rowOff>138430</xdr:rowOff>
    </xdr:to>
    <xdr:cxnSp macro="">
      <xdr:nvCxnSpPr>
        <xdr:cNvPr id="360" name="直線コネクタ 359"/>
        <xdr:cNvCxnSpPr/>
      </xdr:nvCxnSpPr>
      <xdr:spPr>
        <a:xfrm flipV="1">
          <a:off x="4826000" y="13157200"/>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1" name="公債費最小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2" name="直線コネクタ 361"/>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63" name="公債費最大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127000</xdr:rowOff>
    </xdr:from>
    <xdr:to>
      <xdr:col>24</xdr:col>
      <xdr:colOff>114300</xdr:colOff>
      <xdr:row>76</xdr:row>
      <xdr:rowOff>127000</xdr:rowOff>
    </xdr:to>
    <xdr:cxnSp macro="">
      <xdr:nvCxnSpPr>
        <xdr:cNvPr id="364" name="直線コネクタ 363"/>
        <xdr:cNvCxnSpPr/>
      </xdr:nvCxnSpPr>
      <xdr:spPr>
        <a:xfrm>
          <a:off x="4737100" y="1315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65" name="直線コネクタ 364"/>
        <xdr:cNvCxnSpPr/>
      </xdr:nvCxnSpPr>
      <xdr:spPr>
        <a:xfrm flipV="1">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6"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7" name="フローチャート: 判断 366"/>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78</xdr:row>
      <xdr:rowOff>127000</xdr:rowOff>
    </xdr:to>
    <xdr:cxnSp macro="">
      <xdr:nvCxnSpPr>
        <xdr:cNvPr id="368" name="直線コネクタ 367"/>
        <xdr:cNvCxnSpPr/>
      </xdr:nvCxnSpPr>
      <xdr:spPr>
        <a:xfrm flipV="1">
          <a:off x="3098800" y="13202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69" name="フローチャート: 判断 36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70" name="テキスト ボックス 36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1" name="直線コネクタ 370"/>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2" name="フローチャート: 判断 371"/>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3" name="テキスト ボックス 372"/>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138430</xdr:rowOff>
    </xdr:to>
    <xdr:cxnSp macro="">
      <xdr:nvCxnSpPr>
        <xdr:cNvPr id="374" name="直線コネクタ 373"/>
        <xdr:cNvCxnSpPr/>
      </xdr:nvCxnSpPr>
      <xdr:spPr>
        <a:xfrm flipV="1">
          <a:off x="1320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72</xdr:row>
      <xdr:rowOff>121920</xdr:rowOff>
    </xdr:from>
    <xdr:to>
      <xdr:col>11</xdr:col>
      <xdr:colOff>60325</xdr:colOff>
      <xdr:row>73</xdr:row>
      <xdr:rowOff>52070</xdr:rowOff>
    </xdr:to>
    <xdr:sp macro="" textlink="">
      <xdr:nvSpPr>
        <xdr:cNvPr id="375" name="フローチャート: 判断 374"/>
        <xdr:cNvSpPr/>
      </xdr:nvSpPr>
      <xdr:spPr>
        <a:xfrm>
          <a:off x="21590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76" name="テキスト ボックス 375"/>
        <xdr:cNvSpPr txBox="1"/>
      </xdr:nvSpPr>
      <xdr:spPr>
        <a:xfrm>
          <a:off x="1828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77" name="フローチャート: 判断 376"/>
        <xdr:cNvSpPr/>
      </xdr:nvSpPr>
      <xdr:spPr>
        <a:xfrm>
          <a:off x="1270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78" name="テキスト ボックス 377"/>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156227</xdr:rowOff>
    </xdr:from>
    <xdr:ext cx="762000" cy="259045"/>
    <xdr:sp macro="" textlink="">
      <xdr:nvSpPr>
        <xdr:cNvPr id="385" name="公債費該当値テキスト"/>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8" name="楕円 38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9" name="テキスト ボックス 38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0" name="楕円 389"/>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1" name="テキスト ボックス 39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2" name="楕円 391"/>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3" name="テキスト ボックス 392"/>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令和５年度の公債費以外の経常収支比率については、前年度と同水準でありが、類似団体と比較して依然低い状況で推移している。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今後も行財政改革の取り組み等を通じ、市税収入の確保や業務の効率化を図るなどして健全な財政運営に努めていく。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21" name="直線コネクタ 420"/>
        <xdr:cNvCxnSpPr/>
      </xdr:nvCxnSpPr>
      <xdr:spPr>
        <a:xfrm flipV="1">
          <a:off x="16510000" y="126809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22"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23" name="直線コネクタ 422"/>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24"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25" name="直線コネクタ 424"/>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165100</xdr:rowOff>
    </xdr:from>
    <xdr:to>
      <xdr:col>82</xdr:col>
      <xdr:colOff>107950</xdr:colOff>
      <xdr:row>73</xdr:row>
      <xdr:rowOff>165100</xdr:rowOff>
    </xdr:to>
    <xdr:cxnSp macro="">
      <xdr:nvCxnSpPr>
        <xdr:cNvPr id="426" name="直線コネクタ 425"/>
        <xdr:cNvCxnSpPr/>
      </xdr:nvCxnSpPr>
      <xdr:spPr>
        <a:xfrm>
          <a:off x="15671800" y="12680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127000</xdr:rowOff>
    </xdr:from>
    <xdr:to>
      <xdr:col>78</xdr:col>
      <xdr:colOff>69850</xdr:colOff>
      <xdr:row>73</xdr:row>
      <xdr:rowOff>165100</xdr:rowOff>
    </xdr:to>
    <xdr:cxnSp macro="">
      <xdr:nvCxnSpPr>
        <xdr:cNvPr id="429" name="直線コネクタ 428"/>
        <xdr:cNvCxnSpPr/>
      </xdr:nvCxnSpPr>
      <xdr:spPr>
        <a:xfrm>
          <a:off x="14782800" y="12471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0" name="フローチャート: 判断 429"/>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1" name="テキスト ボックス 430"/>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127000</xdr:rowOff>
    </xdr:from>
    <xdr:to>
      <xdr:col>73</xdr:col>
      <xdr:colOff>180975</xdr:colOff>
      <xdr:row>74</xdr:row>
      <xdr:rowOff>50800</xdr:rowOff>
    </xdr:to>
    <xdr:cxnSp macro="">
      <xdr:nvCxnSpPr>
        <xdr:cNvPr id="432" name="直線コネクタ 431"/>
        <xdr:cNvCxnSpPr/>
      </xdr:nvCxnSpPr>
      <xdr:spPr>
        <a:xfrm flipV="1">
          <a:off x="13893800" y="12471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57150</xdr:rowOff>
    </xdr:from>
    <xdr:to>
      <xdr:col>74</xdr:col>
      <xdr:colOff>31750</xdr:colOff>
      <xdr:row>74</xdr:row>
      <xdr:rowOff>158750</xdr:rowOff>
    </xdr:to>
    <xdr:sp macro="" textlink="">
      <xdr:nvSpPr>
        <xdr:cNvPr id="433" name="フローチャート: 判断 432"/>
        <xdr:cNvSpPr/>
      </xdr:nvSpPr>
      <xdr:spPr>
        <a:xfrm>
          <a:off x="1473200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143527</xdr:rowOff>
    </xdr:from>
    <xdr:ext cx="762000" cy="259045"/>
    <xdr:sp macro="" textlink="">
      <xdr:nvSpPr>
        <xdr:cNvPr id="434" name="テキスト ボックス 433"/>
        <xdr:cNvSpPr txBox="1"/>
      </xdr:nvSpPr>
      <xdr:spPr>
        <a:xfrm>
          <a:off x="144018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50800</xdr:rowOff>
    </xdr:to>
    <xdr:cxnSp macro="">
      <xdr:nvCxnSpPr>
        <xdr:cNvPr id="435" name="直線コネクタ 434"/>
        <xdr:cNvCxnSpPr/>
      </xdr:nvCxnSpPr>
      <xdr:spPr>
        <a:xfrm>
          <a:off x="13004800" y="1266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76200</xdr:rowOff>
    </xdr:from>
    <xdr:to>
      <xdr:col>69</xdr:col>
      <xdr:colOff>142875</xdr:colOff>
      <xdr:row>81</xdr:row>
      <xdr:rowOff>6350</xdr:rowOff>
    </xdr:to>
    <xdr:sp macro="" textlink="">
      <xdr:nvSpPr>
        <xdr:cNvPr id="436" name="フローチャート: 判断 435"/>
        <xdr:cNvSpPr/>
      </xdr:nvSpPr>
      <xdr:spPr>
        <a:xfrm>
          <a:off x="13843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37" name="テキスト ボックス 436"/>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38" name="フローチャート: 判断 437"/>
        <xdr:cNvSpPr/>
      </xdr:nvSpPr>
      <xdr:spPr>
        <a:xfrm>
          <a:off x="12954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39" name="テキスト ボックス 438"/>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114300</xdr:rowOff>
    </xdr:from>
    <xdr:to>
      <xdr:col>82</xdr:col>
      <xdr:colOff>158750</xdr:colOff>
      <xdr:row>74</xdr:row>
      <xdr:rowOff>44450</xdr:rowOff>
    </xdr:to>
    <xdr:sp macro="" textlink="">
      <xdr:nvSpPr>
        <xdr:cNvPr id="445" name="楕円 444"/>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22877</xdr:rowOff>
    </xdr:from>
    <xdr:ext cx="762000" cy="259045"/>
    <xdr:sp macro="" textlink="">
      <xdr:nvSpPr>
        <xdr:cNvPr id="446" name="公債費以外該当値テキスト"/>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114300</xdr:rowOff>
    </xdr:from>
    <xdr:to>
      <xdr:col>78</xdr:col>
      <xdr:colOff>120650</xdr:colOff>
      <xdr:row>74</xdr:row>
      <xdr:rowOff>44450</xdr:rowOff>
    </xdr:to>
    <xdr:sp macro="" textlink="">
      <xdr:nvSpPr>
        <xdr:cNvPr id="447" name="楕円 446"/>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54627</xdr:rowOff>
    </xdr:from>
    <xdr:ext cx="736600" cy="259045"/>
    <xdr:sp macro="" textlink="">
      <xdr:nvSpPr>
        <xdr:cNvPr id="448" name="テキスト ボックス 447"/>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76200</xdr:rowOff>
    </xdr:from>
    <xdr:to>
      <xdr:col>74</xdr:col>
      <xdr:colOff>31750</xdr:colOff>
      <xdr:row>73</xdr:row>
      <xdr:rowOff>6350</xdr:rowOff>
    </xdr:to>
    <xdr:sp macro="" textlink="">
      <xdr:nvSpPr>
        <xdr:cNvPr id="449" name="楕円 448"/>
        <xdr:cNvSpPr/>
      </xdr:nvSpPr>
      <xdr:spPr>
        <a:xfrm>
          <a:off x="14732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16527</xdr:rowOff>
    </xdr:from>
    <xdr:ext cx="762000" cy="259045"/>
    <xdr:sp macro="" textlink="">
      <xdr:nvSpPr>
        <xdr:cNvPr id="450" name="テキスト ボックス 449"/>
        <xdr:cNvSpPr txBox="1"/>
      </xdr:nvSpPr>
      <xdr:spPr>
        <a:xfrm>
          <a:off x="14401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51" name="楕円 450"/>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52" name="テキスト ボックス 451"/>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53" name="楕円 452"/>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54" name="テキスト ボックス 453"/>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144336</xdr:rowOff>
    </xdr:from>
    <xdr:to>
      <xdr:col>29</xdr:col>
      <xdr:colOff>127000</xdr:colOff>
      <xdr:row>14</xdr:row>
      <xdr:rowOff>84233</xdr:rowOff>
    </xdr:to>
    <xdr:cxnSp macro="">
      <xdr:nvCxnSpPr>
        <xdr:cNvPr id="49" name="直線コネクタ 48"/>
        <xdr:cNvCxnSpPr/>
      </xdr:nvCxnSpPr>
      <xdr:spPr bwMode="auto">
        <a:xfrm flipV="1">
          <a:off x="5651500" y="2077911"/>
          <a:ext cx="0" cy="4542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14</xdr:row>
      <xdr:rowOff>56310</xdr:rowOff>
    </xdr:from>
    <xdr:ext cx="762000" cy="259045"/>
    <xdr:sp macro="" textlink="">
      <xdr:nvSpPr>
        <xdr:cNvPr id="50" name="人口1人当たり決算額の推移最小値テキスト130"/>
        <xdr:cNvSpPr txBox="1"/>
      </xdr:nvSpPr>
      <xdr:spPr>
        <a:xfrm>
          <a:off x="5740400" y="250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84233</xdr:rowOff>
    </xdr:from>
    <xdr:to>
      <xdr:col>30</xdr:col>
      <xdr:colOff>25400</xdr:colOff>
      <xdr:row>14</xdr:row>
      <xdr:rowOff>84233</xdr:rowOff>
    </xdr:to>
    <xdr:cxnSp macro="">
      <xdr:nvCxnSpPr>
        <xdr:cNvPr id="51" name="直線コネクタ 50"/>
        <xdr:cNvCxnSpPr/>
      </xdr:nvCxnSpPr>
      <xdr:spPr bwMode="auto">
        <a:xfrm>
          <a:off x="5562600" y="2532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59263</xdr:rowOff>
    </xdr:from>
    <xdr:ext cx="762000" cy="259045"/>
    <xdr:sp macro="" textlink="">
      <xdr:nvSpPr>
        <xdr:cNvPr id="52" name="人口1人当たり決算額の推移最大値テキスト130"/>
        <xdr:cNvSpPr txBox="1"/>
      </xdr:nvSpPr>
      <xdr:spPr>
        <a:xfrm>
          <a:off x="5740400" y="182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144336</xdr:rowOff>
    </xdr:from>
    <xdr:to>
      <xdr:col>30</xdr:col>
      <xdr:colOff>25400</xdr:colOff>
      <xdr:row>11</xdr:row>
      <xdr:rowOff>144336</xdr:rowOff>
    </xdr:to>
    <xdr:cxnSp macro="">
      <xdr:nvCxnSpPr>
        <xdr:cNvPr id="53" name="直線コネクタ 52"/>
        <xdr:cNvCxnSpPr/>
      </xdr:nvCxnSpPr>
      <xdr:spPr bwMode="auto">
        <a:xfrm>
          <a:off x="5562600" y="20779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162814</xdr:rowOff>
    </xdr:from>
    <xdr:to>
      <xdr:col>29</xdr:col>
      <xdr:colOff>127000</xdr:colOff>
      <xdr:row>15</xdr:row>
      <xdr:rowOff>794</xdr:rowOff>
    </xdr:to>
    <xdr:cxnSp macro="">
      <xdr:nvCxnSpPr>
        <xdr:cNvPr id="54" name="直線コネクタ 53"/>
        <xdr:cNvCxnSpPr/>
      </xdr:nvCxnSpPr>
      <xdr:spPr bwMode="auto">
        <a:xfrm flipV="1">
          <a:off x="5003800" y="2439289"/>
          <a:ext cx="647700" cy="18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39387</xdr:rowOff>
    </xdr:from>
    <xdr:ext cx="762000" cy="259045"/>
    <xdr:sp macro="" textlink="">
      <xdr:nvSpPr>
        <xdr:cNvPr id="55" name="人口1人当たり決算額の推移平均値テキスト130"/>
        <xdr:cNvSpPr txBox="1"/>
      </xdr:nvSpPr>
      <xdr:spPr>
        <a:xfrm>
          <a:off x="5740400" y="2144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22860</xdr:rowOff>
    </xdr:from>
    <xdr:to>
      <xdr:col>29</xdr:col>
      <xdr:colOff>177800</xdr:colOff>
      <xdr:row>13</xdr:row>
      <xdr:rowOff>124460</xdr:rowOff>
    </xdr:to>
    <xdr:sp macro="" textlink="">
      <xdr:nvSpPr>
        <xdr:cNvPr id="56" name="フローチャート: 判断 55"/>
        <xdr:cNvSpPr/>
      </xdr:nvSpPr>
      <xdr:spPr bwMode="auto">
        <a:xfrm>
          <a:off x="5600700" y="2299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154242</xdr:rowOff>
    </xdr:from>
    <xdr:to>
      <xdr:col>26</xdr:col>
      <xdr:colOff>50800</xdr:colOff>
      <xdr:row>15</xdr:row>
      <xdr:rowOff>794</xdr:rowOff>
    </xdr:to>
    <xdr:cxnSp macro="">
      <xdr:nvCxnSpPr>
        <xdr:cNvPr id="57" name="直線コネクタ 56"/>
        <xdr:cNvCxnSpPr/>
      </xdr:nvCxnSpPr>
      <xdr:spPr bwMode="auto">
        <a:xfrm>
          <a:off x="4305300" y="2602167"/>
          <a:ext cx="6985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54483</xdr:rowOff>
    </xdr:from>
    <xdr:to>
      <xdr:col>26</xdr:col>
      <xdr:colOff>101600</xdr:colOff>
      <xdr:row>14</xdr:row>
      <xdr:rowOff>156083</xdr:rowOff>
    </xdr:to>
    <xdr:sp macro="" textlink="">
      <xdr:nvSpPr>
        <xdr:cNvPr id="58" name="フローチャート: 判断 57"/>
        <xdr:cNvSpPr/>
      </xdr:nvSpPr>
      <xdr:spPr bwMode="auto">
        <a:xfrm>
          <a:off x="4953000" y="250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166260</xdr:rowOff>
    </xdr:from>
    <xdr:ext cx="736600" cy="259045"/>
    <xdr:sp macro="" textlink="">
      <xdr:nvSpPr>
        <xdr:cNvPr id="59" name="テキスト ボックス 58"/>
        <xdr:cNvSpPr txBox="1"/>
      </xdr:nvSpPr>
      <xdr:spPr>
        <a:xfrm>
          <a:off x="4622800" y="227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154242</xdr:rowOff>
    </xdr:from>
    <xdr:to>
      <xdr:col>22</xdr:col>
      <xdr:colOff>114300</xdr:colOff>
      <xdr:row>15</xdr:row>
      <xdr:rowOff>50038</xdr:rowOff>
    </xdr:to>
    <xdr:cxnSp macro="">
      <xdr:nvCxnSpPr>
        <xdr:cNvPr id="60" name="直線コネクタ 59"/>
        <xdr:cNvCxnSpPr/>
      </xdr:nvCxnSpPr>
      <xdr:spPr bwMode="auto">
        <a:xfrm flipV="1">
          <a:off x="3606800" y="2602167"/>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74295</xdr:rowOff>
    </xdr:from>
    <xdr:to>
      <xdr:col>22</xdr:col>
      <xdr:colOff>165100</xdr:colOff>
      <xdr:row>15</xdr:row>
      <xdr:rowOff>4445</xdr:rowOff>
    </xdr:to>
    <xdr:sp macro="" textlink="">
      <xdr:nvSpPr>
        <xdr:cNvPr id="61" name="フローチャート: 判断 60"/>
        <xdr:cNvSpPr/>
      </xdr:nvSpPr>
      <xdr:spPr bwMode="auto">
        <a:xfrm>
          <a:off x="4254500" y="2522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14622</xdr:rowOff>
    </xdr:from>
    <xdr:ext cx="762000" cy="259045"/>
    <xdr:sp macro="" textlink="">
      <xdr:nvSpPr>
        <xdr:cNvPr id="62" name="テキスト ボックス 61"/>
        <xdr:cNvSpPr txBox="1"/>
      </xdr:nvSpPr>
      <xdr:spPr>
        <a:xfrm>
          <a:off x="39243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50038</xdr:rowOff>
    </xdr:from>
    <xdr:to>
      <xdr:col>18</xdr:col>
      <xdr:colOff>177800</xdr:colOff>
      <xdr:row>15</xdr:row>
      <xdr:rowOff>60325</xdr:rowOff>
    </xdr:to>
    <xdr:cxnSp macro="">
      <xdr:nvCxnSpPr>
        <xdr:cNvPr id="63" name="直線コネクタ 62"/>
        <xdr:cNvCxnSpPr/>
      </xdr:nvCxnSpPr>
      <xdr:spPr bwMode="auto">
        <a:xfrm flipV="1">
          <a:off x="2908300" y="2669413"/>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1429</xdr:rowOff>
    </xdr:from>
    <xdr:to>
      <xdr:col>19</xdr:col>
      <xdr:colOff>38100</xdr:colOff>
      <xdr:row>19</xdr:row>
      <xdr:rowOff>103029</xdr:rowOff>
    </xdr:to>
    <xdr:sp macro="" textlink="">
      <xdr:nvSpPr>
        <xdr:cNvPr id="64" name="フローチャート: 判断 63"/>
        <xdr:cNvSpPr/>
      </xdr:nvSpPr>
      <xdr:spPr bwMode="auto">
        <a:xfrm>
          <a:off x="3556000" y="3306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87806</xdr:rowOff>
    </xdr:from>
    <xdr:ext cx="762000" cy="259045"/>
    <xdr:sp macro="" textlink="">
      <xdr:nvSpPr>
        <xdr:cNvPr id="65" name="テキスト ボックス 64"/>
        <xdr:cNvSpPr txBox="1"/>
      </xdr:nvSpPr>
      <xdr:spPr>
        <a:xfrm>
          <a:off x="3225800" y="33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109442</xdr:rowOff>
    </xdr:from>
    <xdr:to>
      <xdr:col>15</xdr:col>
      <xdr:colOff>101600</xdr:colOff>
      <xdr:row>20</xdr:row>
      <xdr:rowOff>39592</xdr:rowOff>
    </xdr:to>
    <xdr:sp macro="" textlink="">
      <xdr:nvSpPr>
        <xdr:cNvPr id="66" name="フローチャート: 判断 65"/>
        <xdr:cNvSpPr/>
      </xdr:nvSpPr>
      <xdr:spPr bwMode="auto">
        <a:xfrm>
          <a:off x="2857500" y="34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24369</xdr:rowOff>
    </xdr:from>
    <xdr:ext cx="762000" cy="259045"/>
    <xdr:sp macro="" textlink="">
      <xdr:nvSpPr>
        <xdr:cNvPr id="67" name="テキスト ボックス 66"/>
        <xdr:cNvSpPr txBox="1"/>
      </xdr:nvSpPr>
      <xdr:spPr>
        <a:xfrm>
          <a:off x="2527300" y="35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112014</xdr:rowOff>
    </xdr:from>
    <xdr:to>
      <xdr:col>29</xdr:col>
      <xdr:colOff>177800</xdr:colOff>
      <xdr:row>14</xdr:row>
      <xdr:rowOff>42164</xdr:rowOff>
    </xdr:to>
    <xdr:sp macro="" textlink="">
      <xdr:nvSpPr>
        <xdr:cNvPr id="73" name="楕円 72"/>
        <xdr:cNvSpPr/>
      </xdr:nvSpPr>
      <xdr:spPr bwMode="auto">
        <a:xfrm>
          <a:off x="5600700" y="238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20591</xdr:rowOff>
    </xdr:from>
    <xdr:ext cx="762000" cy="259045"/>
    <xdr:sp macro="" textlink="">
      <xdr:nvSpPr>
        <xdr:cNvPr id="74" name="人口1人当たり決算額の推移該当値テキスト130"/>
        <xdr:cNvSpPr txBox="1"/>
      </xdr:nvSpPr>
      <xdr:spPr>
        <a:xfrm>
          <a:off x="57404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121444</xdr:rowOff>
    </xdr:from>
    <xdr:to>
      <xdr:col>26</xdr:col>
      <xdr:colOff>101600</xdr:colOff>
      <xdr:row>15</xdr:row>
      <xdr:rowOff>51594</xdr:rowOff>
    </xdr:to>
    <xdr:sp macro="" textlink="">
      <xdr:nvSpPr>
        <xdr:cNvPr id="75" name="楕円 74"/>
        <xdr:cNvSpPr/>
      </xdr:nvSpPr>
      <xdr:spPr bwMode="auto">
        <a:xfrm>
          <a:off x="4953000" y="256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36371</xdr:rowOff>
    </xdr:from>
    <xdr:ext cx="736600" cy="259045"/>
    <xdr:sp macro="" textlink="">
      <xdr:nvSpPr>
        <xdr:cNvPr id="76" name="テキスト ボックス 75"/>
        <xdr:cNvSpPr txBox="1"/>
      </xdr:nvSpPr>
      <xdr:spPr>
        <a:xfrm>
          <a:off x="4622800" y="265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103442</xdr:rowOff>
    </xdr:from>
    <xdr:to>
      <xdr:col>22</xdr:col>
      <xdr:colOff>165100</xdr:colOff>
      <xdr:row>15</xdr:row>
      <xdr:rowOff>33592</xdr:rowOff>
    </xdr:to>
    <xdr:sp macro="" textlink="">
      <xdr:nvSpPr>
        <xdr:cNvPr id="77" name="楕円 76"/>
        <xdr:cNvSpPr/>
      </xdr:nvSpPr>
      <xdr:spPr bwMode="auto">
        <a:xfrm>
          <a:off x="4254500" y="255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18369</xdr:rowOff>
    </xdr:from>
    <xdr:ext cx="762000" cy="259045"/>
    <xdr:sp macro="" textlink="">
      <xdr:nvSpPr>
        <xdr:cNvPr id="78" name="テキスト ボックス 77"/>
        <xdr:cNvSpPr txBox="1"/>
      </xdr:nvSpPr>
      <xdr:spPr>
        <a:xfrm>
          <a:off x="3924300" y="263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170688</xdr:rowOff>
    </xdr:from>
    <xdr:to>
      <xdr:col>19</xdr:col>
      <xdr:colOff>38100</xdr:colOff>
      <xdr:row>15</xdr:row>
      <xdr:rowOff>100838</xdr:rowOff>
    </xdr:to>
    <xdr:sp macro="" textlink="">
      <xdr:nvSpPr>
        <xdr:cNvPr id="79" name="楕円 78"/>
        <xdr:cNvSpPr/>
      </xdr:nvSpPr>
      <xdr:spPr bwMode="auto">
        <a:xfrm>
          <a:off x="3556000" y="261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111015</xdr:rowOff>
    </xdr:from>
    <xdr:ext cx="762000" cy="259045"/>
    <xdr:sp macro="" textlink="">
      <xdr:nvSpPr>
        <xdr:cNvPr id="80" name="テキスト ボックス 79"/>
        <xdr:cNvSpPr txBox="1"/>
      </xdr:nvSpPr>
      <xdr:spPr>
        <a:xfrm>
          <a:off x="3225800" y="23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9525</xdr:rowOff>
    </xdr:from>
    <xdr:to>
      <xdr:col>15</xdr:col>
      <xdr:colOff>101600</xdr:colOff>
      <xdr:row>15</xdr:row>
      <xdr:rowOff>111125</xdr:rowOff>
    </xdr:to>
    <xdr:sp macro="" textlink="">
      <xdr:nvSpPr>
        <xdr:cNvPr id="81" name="楕円 80"/>
        <xdr:cNvSpPr/>
      </xdr:nvSpPr>
      <xdr:spPr bwMode="auto">
        <a:xfrm>
          <a:off x="2857500" y="262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121302</xdr:rowOff>
    </xdr:from>
    <xdr:ext cx="762000" cy="259045"/>
    <xdr:sp macro="" textlink="">
      <xdr:nvSpPr>
        <xdr:cNvPr id="82" name="テキスト ボックス 81"/>
        <xdr:cNvSpPr txBox="1"/>
      </xdr:nvSpPr>
      <xdr:spPr>
        <a:xfrm>
          <a:off x="25273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211582</xdr:rowOff>
    </xdr:from>
    <xdr:to>
      <xdr:col>29</xdr:col>
      <xdr:colOff>127000</xdr:colOff>
      <xdr:row>35</xdr:row>
      <xdr:rowOff>21299</xdr:rowOff>
    </xdr:to>
    <xdr:cxnSp macro="">
      <xdr:nvCxnSpPr>
        <xdr:cNvPr id="114" name="直線コネクタ 113"/>
        <xdr:cNvCxnSpPr/>
      </xdr:nvCxnSpPr>
      <xdr:spPr bwMode="auto">
        <a:xfrm flipV="1">
          <a:off x="5651500" y="6136132"/>
          <a:ext cx="0" cy="4955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34</xdr:row>
      <xdr:rowOff>336276</xdr:rowOff>
    </xdr:from>
    <xdr:ext cx="762000" cy="259045"/>
    <xdr:sp macro="" textlink="">
      <xdr:nvSpPr>
        <xdr:cNvPr id="115" name="人口1人当たり決算額の推移最小値テキスト445"/>
        <xdr:cNvSpPr txBox="1"/>
      </xdr:nvSpPr>
      <xdr:spPr>
        <a:xfrm>
          <a:off x="5740400" y="66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21299</xdr:rowOff>
    </xdr:from>
    <xdr:to>
      <xdr:col>30</xdr:col>
      <xdr:colOff>25400</xdr:colOff>
      <xdr:row>35</xdr:row>
      <xdr:rowOff>21299</xdr:rowOff>
    </xdr:to>
    <xdr:cxnSp macro="">
      <xdr:nvCxnSpPr>
        <xdr:cNvPr id="116" name="直線コネクタ 115"/>
        <xdr:cNvCxnSpPr/>
      </xdr:nvCxnSpPr>
      <xdr:spPr bwMode="auto">
        <a:xfrm>
          <a:off x="5562600" y="6631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126509</xdr:rowOff>
    </xdr:from>
    <xdr:ext cx="762000" cy="259045"/>
    <xdr:sp macro="" textlink="">
      <xdr:nvSpPr>
        <xdr:cNvPr id="117" name="人口1人当たり決算額の推移最大値テキスト445"/>
        <xdr:cNvSpPr txBox="1"/>
      </xdr:nvSpPr>
      <xdr:spPr>
        <a:xfrm>
          <a:off x="5740400" y="58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211582</xdr:rowOff>
    </xdr:from>
    <xdr:to>
      <xdr:col>30</xdr:col>
      <xdr:colOff>25400</xdr:colOff>
      <xdr:row>33</xdr:row>
      <xdr:rowOff>211582</xdr:rowOff>
    </xdr:to>
    <xdr:cxnSp macro="">
      <xdr:nvCxnSpPr>
        <xdr:cNvPr id="118" name="直線コネクタ 117"/>
        <xdr:cNvCxnSpPr/>
      </xdr:nvCxnSpPr>
      <xdr:spPr bwMode="auto">
        <a:xfrm>
          <a:off x="5562600" y="61361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211582</xdr:rowOff>
    </xdr:from>
    <xdr:to>
      <xdr:col>29</xdr:col>
      <xdr:colOff>127000</xdr:colOff>
      <xdr:row>33</xdr:row>
      <xdr:rowOff>256866</xdr:rowOff>
    </xdr:to>
    <xdr:cxnSp macro="">
      <xdr:nvCxnSpPr>
        <xdr:cNvPr id="119" name="直線コネクタ 118"/>
        <xdr:cNvCxnSpPr/>
      </xdr:nvCxnSpPr>
      <xdr:spPr bwMode="auto">
        <a:xfrm flipV="1">
          <a:off x="5003800" y="6136132"/>
          <a:ext cx="647700" cy="4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61449</xdr:rowOff>
    </xdr:from>
    <xdr:ext cx="762000" cy="259045"/>
    <xdr:sp macro="" textlink="">
      <xdr:nvSpPr>
        <xdr:cNvPr id="120" name="人口1人当たり決算額の推移平均値テキスト445"/>
        <xdr:cNvSpPr txBox="1"/>
      </xdr:nvSpPr>
      <xdr:spPr>
        <a:xfrm>
          <a:off x="5740400" y="6328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89372</xdr:rowOff>
    </xdr:from>
    <xdr:to>
      <xdr:col>29</xdr:col>
      <xdr:colOff>177800</xdr:colOff>
      <xdr:row>34</xdr:row>
      <xdr:rowOff>190972</xdr:rowOff>
    </xdr:to>
    <xdr:sp macro="" textlink="">
      <xdr:nvSpPr>
        <xdr:cNvPr id="121" name="フローチャート: 判断 120"/>
        <xdr:cNvSpPr/>
      </xdr:nvSpPr>
      <xdr:spPr bwMode="auto">
        <a:xfrm>
          <a:off x="5600700" y="635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256866</xdr:rowOff>
    </xdr:from>
    <xdr:to>
      <xdr:col>26</xdr:col>
      <xdr:colOff>50800</xdr:colOff>
      <xdr:row>33</xdr:row>
      <xdr:rowOff>313690</xdr:rowOff>
    </xdr:to>
    <xdr:cxnSp macro="">
      <xdr:nvCxnSpPr>
        <xdr:cNvPr id="122" name="直線コネクタ 121"/>
        <xdr:cNvCxnSpPr/>
      </xdr:nvCxnSpPr>
      <xdr:spPr bwMode="auto">
        <a:xfrm flipV="1">
          <a:off x="4305300" y="6181416"/>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259842</xdr:rowOff>
    </xdr:from>
    <xdr:to>
      <xdr:col>26</xdr:col>
      <xdr:colOff>101600</xdr:colOff>
      <xdr:row>35</xdr:row>
      <xdr:rowOff>18542</xdr:rowOff>
    </xdr:to>
    <xdr:sp macro="" textlink="">
      <xdr:nvSpPr>
        <xdr:cNvPr id="123" name="フローチャート: 判断 122"/>
        <xdr:cNvSpPr/>
      </xdr:nvSpPr>
      <xdr:spPr bwMode="auto">
        <a:xfrm>
          <a:off x="4953000" y="652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3319</xdr:rowOff>
    </xdr:from>
    <xdr:ext cx="736600" cy="259045"/>
    <xdr:sp macro="" textlink="">
      <xdr:nvSpPr>
        <xdr:cNvPr id="124" name="テキスト ボックス 123"/>
        <xdr:cNvSpPr txBox="1"/>
      </xdr:nvSpPr>
      <xdr:spPr>
        <a:xfrm>
          <a:off x="4622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277332</xdr:rowOff>
    </xdr:from>
    <xdr:to>
      <xdr:col>22</xdr:col>
      <xdr:colOff>114300</xdr:colOff>
      <xdr:row>33</xdr:row>
      <xdr:rowOff>313690</xdr:rowOff>
    </xdr:to>
    <xdr:cxnSp macro="">
      <xdr:nvCxnSpPr>
        <xdr:cNvPr id="125" name="直線コネクタ 124"/>
        <xdr:cNvCxnSpPr/>
      </xdr:nvCxnSpPr>
      <xdr:spPr bwMode="auto">
        <a:xfrm>
          <a:off x="3606800" y="6201882"/>
          <a:ext cx="698500" cy="3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333103</xdr:rowOff>
    </xdr:from>
    <xdr:to>
      <xdr:col>22</xdr:col>
      <xdr:colOff>165100</xdr:colOff>
      <xdr:row>35</xdr:row>
      <xdr:rowOff>91803</xdr:rowOff>
    </xdr:to>
    <xdr:sp macro="" textlink="">
      <xdr:nvSpPr>
        <xdr:cNvPr id="126" name="フローチャート: 判断 125"/>
        <xdr:cNvSpPr/>
      </xdr:nvSpPr>
      <xdr:spPr bwMode="auto">
        <a:xfrm>
          <a:off x="4254500" y="6600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76580</xdr:rowOff>
    </xdr:from>
    <xdr:ext cx="762000" cy="259045"/>
    <xdr:sp macro="" textlink="">
      <xdr:nvSpPr>
        <xdr:cNvPr id="127" name="テキスト ボックス 126"/>
        <xdr:cNvSpPr txBox="1"/>
      </xdr:nvSpPr>
      <xdr:spPr>
        <a:xfrm>
          <a:off x="3924300" y="668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266119</xdr:rowOff>
    </xdr:from>
    <xdr:to>
      <xdr:col>18</xdr:col>
      <xdr:colOff>177800</xdr:colOff>
      <xdr:row>33</xdr:row>
      <xdr:rowOff>277332</xdr:rowOff>
    </xdr:to>
    <xdr:cxnSp macro="">
      <xdr:nvCxnSpPr>
        <xdr:cNvPr id="128" name="直線コネクタ 127"/>
        <xdr:cNvCxnSpPr/>
      </xdr:nvCxnSpPr>
      <xdr:spPr bwMode="auto">
        <a:xfrm>
          <a:off x="2908300" y="6190669"/>
          <a:ext cx="698500" cy="1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192895</xdr:rowOff>
    </xdr:from>
    <xdr:to>
      <xdr:col>19</xdr:col>
      <xdr:colOff>38100</xdr:colOff>
      <xdr:row>37</xdr:row>
      <xdr:rowOff>294495</xdr:rowOff>
    </xdr:to>
    <xdr:sp macro="" textlink="">
      <xdr:nvSpPr>
        <xdr:cNvPr id="129" name="フローチャート: 判断 128"/>
        <xdr:cNvSpPr/>
      </xdr:nvSpPr>
      <xdr:spPr bwMode="auto">
        <a:xfrm>
          <a:off x="3556000" y="7317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279272</xdr:rowOff>
    </xdr:from>
    <xdr:ext cx="762000" cy="259045"/>
    <xdr:sp macro="" textlink="">
      <xdr:nvSpPr>
        <xdr:cNvPr id="130" name="テキスト ボックス 129"/>
        <xdr:cNvSpPr txBox="1"/>
      </xdr:nvSpPr>
      <xdr:spPr>
        <a:xfrm>
          <a:off x="3225800" y="74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174280</xdr:rowOff>
    </xdr:from>
    <xdr:to>
      <xdr:col>15</xdr:col>
      <xdr:colOff>101600</xdr:colOff>
      <xdr:row>37</xdr:row>
      <xdr:rowOff>275880</xdr:rowOff>
    </xdr:to>
    <xdr:sp macro="" textlink="">
      <xdr:nvSpPr>
        <xdr:cNvPr id="131" name="フローチャート: 判断 130"/>
        <xdr:cNvSpPr/>
      </xdr:nvSpPr>
      <xdr:spPr bwMode="auto">
        <a:xfrm>
          <a:off x="2857500" y="7298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260657</xdr:rowOff>
    </xdr:from>
    <xdr:ext cx="762000" cy="259045"/>
    <xdr:sp macro="" textlink="">
      <xdr:nvSpPr>
        <xdr:cNvPr id="132" name="テキスト ボックス 131"/>
        <xdr:cNvSpPr txBox="1"/>
      </xdr:nvSpPr>
      <xdr:spPr>
        <a:xfrm>
          <a:off x="2527300" y="73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160782</xdr:rowOff>
    </xdr:from>
    <xdr:to>
      <xdr:col>29</xdr:col>
      <xdr:colOff>177800</xdr:colOff>
      <xdr:row>33</xdr:row>
      <xdr:rowOff>262382</xdr:rowOff>
    </xdr:to>
    <xdr:sp macro="" textlink="">
      <xdr:nvSpPr>
        <xdr:cNvPr id="138" name="楕円 137"/>
        <xdr:cNvSpPr/>
      </xdr:nvSpPr>
      <xdr:spPr bwMode="auto">
        <a:xfrm>
          <a:off x="5600700" y="608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107459</xdr:rowOff>
    </xdr:from>
    <xdr:ext cx="762000" cy="259045"/>
    <xdr:sp macro="" textlink="">
      <xdr:nvSpPr>
        <xdr:cNvPr id="139" name="人口1人当たり決算額の推移該当値テキスト445"/>
        <xdr:cNvSpPr txBox="1"/>
      </xdr:nvSpPr>
      <xdr:spPr>
        <a:xfrm>
          <a:off x="5740400" y="60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206066</xdr:rowOff>
    </xdr:from>
    <xdr:to>
      <xdr:col>26</xdr:col>
      <xdr:colOff>101600</xdr:colOff>
      <xdr:row>33</xdr:row>
      <xdr:rowOff>307666</xdr:rowOff>
    </xdr:to>
    <xdr:sp macro="" textlink="">
      <xdr:nvSpPr>
        <xdr:cNvPr id="140" name="楕円 139"/>
        <xdr:cNvSpPr/>
      </xdr:nvSpPr>
      <xdr:spPr bwMode="auto">
        <a:xfrm>
          <a:off x="4953000" y="61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146393</xdr:rowOff>
    </xdr:from>
    <xdr:ext cx="736600" cy="259045"/>
    <xdr:sp macro="" textlink="">
      <xdr:nvSpPr>
        <xdr:cNvPr id="141" name="テキスト ボックス 140"/>
        <xdr:cNvSpPr txBox="1"/>
      </xdr:nvSpPr>
      <xdr:spPr>
        <a:xfrm>
          <a:off x="4622800" y="589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262890</xdr:rowOff>
    </xdr:from>
    <xdr:to>
      <xdr:col>22</xdr:col>
      <xdr:colOff>165100</xdr:colOff>
      <xdr:row>34</xdr:row>
      <xdr:rowOff>21590</xdr:rowOff>
    </xdr:to>
    <xdr:sp macro="" textlink="">
      <xdr:nvSpPr>
        <xdr:cNvPr id="142" name="楕円 141"/>
        <xdr:cNvSpPr/>
      </xdr:nvSpPr>
      <xdr:spPr bwMode="auto">
        <a:xfrm>
          <a:off x="4254500" y="618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31767</xdr:rowOff>
    </xdr:from>
    <xdr:ext cx="762000" cy="259045"/>
    <xdr:sp macro="" textlink="">
      <xdr:nvSpPr>
        <xdr:cNvPr id="143" name="テキスト ボックス 142"/>
        <xdr:cNvSpPr txBox="1"/>
      </xdr:nvSpPr>
      <xdr:spPr>
        <a:xfrm>
          <a:off x="39243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226532</xdr:rowOff>
    </xdr:from>
    <xdr:to>
      <xdr:col>19</xdr:col>
      <xdr:colOff>38100</xdr:colOff>
      <xdr:row>33</xdr:row>
      <xdr:rowOff>328132</xdr:rowOff>
    </xdr:to>
    <xdr:sp macro="" textlink="">
      <xdr:nvSpPr>
        <xdr:cNvPr id="144" name="楕円 143"/>
        <xdr:cNvSpPr/>
      </xdr:nvSpPr>
      <xdr:spPr bwMode="auto">
        <a:xfrm>
          <a:off x="3556000" y="615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166859</xdr:rowOff>
    </xdr:from>
    <xdr:ext cx="762000" cy="259045"/>
    <xdr:sp macro="" textlink="">
      <xdr:nvSpPr>
        <xdr:cNvPr id="145" name="テキスト ボックス 144"/>
        <xdr:cNvSpPr txBox="1"/>
      </xdr:nvSpPr>
      <xdr:spPr>
        <a:xfrm>
          <a:off x="3225800" y="591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215319</xdr:rowOff>
    </xdr:from>
    <xdr:to>
      <xdr:col>15</xdr:col>
      <xdr:colOff>101600</xdr:colOff>
      <xdr:row>33</xdr:row>
      <xdr:rowOff>316919</xdr:rowOff>
    </xdr:to>
    <xdr:sp macro="" textlink="">
      <xdr:nvSpPr>
        <xdr:cNvPr id="146" name="楕円 145"/>
        <xdr:cNvSpPr/>
      </xdr:nvSpPr>
      <xdr:spPr bwMode="auto">
        <a:xfrm>
          <a:off x="2857500" y="61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155646</xdr:rowOff>
    </xdr:from>
    <xdr:ext cx="762000" cy="259045"/>
    <xdr:sp macro="" textlink="">
      <xdr:nvSpPr>
        <xdr:cNvPr id="147" name="テキスト ボックス 146"/>
        <xdr:cNvSpPr txBox="1"/>
      </xdr:nvSpPr>
      <xdr:spPr>
        <a:xfrm>
          <a:off x="2527300" y="59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162,460
161,186
619.34
91,390,281
89,851,943
1,448,592
42,662,066
68,907,779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106096</xdr:rowOff>
    </xdr:from>
    <xdr:to>
      <xdr:col>24</xdr:col>
      <xdr:colOff>62865</xdr:colOff>
      <xdr:row>38</xdr:row>
      <xdr:rowOff>64871</xdr:rowOff>
    </xdr:to>
    <xdr:cxnSp macro="">
      <xdr:nvCxnSpPr>
        <xdr:cNvPr id="56" name="直線コネクタ 55"/>
        <xdr:cNvCxnSpPr/>
      </xdr:nvCxnSpPr>
      <xdr:spPr>
        <a:xfrm flipV="1">
          <a:off x="4633595" y="5249596"/>
          <a:ext cx="1270" cy="1330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68698</xdr:rowOff>
    </xdr:from>
    <xdr:ext cx="534377" cy="259045"/>
    <xdr:sp macro="" textlink="">
      <xdr:nvSpPr>
        <xdr:cNvPr id="57" name="人件費最小値テキスト"/>
        <xdr:cNvSpPr txBox="1"/>
      </xdr:nvSpPr>
      <xdr:spPr>
        <a:xfrm>
          <a:off x="4686300" y="65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64871</xdr:rowOff>
    </xdr:from>
    <xdr:to>
      <xdr:col>24</xdr:col>
      <xdr:colOff>152400</xdr:colOff>
      <xdr:row>38</xdr:row>
      <xdr:rowOff>64871</xdr:rowOff>
    </xdr:to>
    <xdr:cxnSp macro="">
      <xdr:nvCxnSpPr>
        <xdr:cNvPr id="58" name="直線コネクタ 57"/>
        <xdr:cNvCxnSpPr/>
      </xdr:nvCxnSpPr>
      <xdr:spPr>
        <a:xfrm>
          <a:off x="4546600" y="657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52773</xdr:rowOff>
    </xdr:from>
    <xdr:ext cx="534377" cy="259045"/>
    <xdr:sp macro="" textlink="">
      <xdr:nvSpPr>
        <xdr:cNvPr id="59" name="人件費最大値テキスト"/>
        <xdr:cNvSpPr txBox="1"/>
      </xdr:nvSpPr>
      <xdr:spPr>
        <a:xfrm>
          <a:off x="4686300" y="50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106096</xdr:rowOff>
    </xdr:from>
    <xdr:to>
      <xdr:col>24</xdr:col>
      <xdr:colOff>152400</xdr:colOff>
      <xdr:row>30</xdr:row>
      <xdr:rowOff>106096</xdr:rowOff>
    </xdr:to>
    <xdr:cxnSp macro="">
      <xdr:nvCxnSpPr>
        <xdr:cNvPr id="60" name="直線コネクタ 59"/>
        <xdr:cNvCxnSpPr/>
      </xdr:nvCxnSpPr>
      <xdr:spPr>
        <a:xfrm>
          <a:off x="4546600" y="524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30277</xdr:rowOff>
    </xdr:from>
    <xdr:to>
      <xdr:col>24</xdr:col>
      <xdr:colOff>63500</xdr:colOff>
      <xdr:row>33</xdr:row>
      <xdr:rowOff>143510</xdr:rowOff>
    </xdr:to>
    <xdr:cxnSp macro="">
      <xdr:nvCxnSpPr>
        <xdr:cNvPr id="61" name="直線コネクタ 60"/>
        <xdr:cNvCxnSpPr/>
      </xdr:nvCxnSpPr>
      <xdr:spPr>
        <a:xfrm>
          <a:off x="3797300" y="5688127"/>
          <a:ext cx="8382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147261</xdr:rowOff>
    </xdr:from>
    <xdr:ext cx="534377" cy="259045"/>
    <xdr:sp macro="" textlink="">
      <xdr:nvSpPr>
        <xdr:cNvPr id="62" name="人件費平均値テキスト"/>
        <xdr:cNvSpPr txBox="1"/>
      </xdr:nvSpPr>
      <xdr:spPr>
        <a:xfrm>
          <a:off x="4686300" y="580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168834</xdr:rowOff>
    </xdr:from>
    <xdr:to>
      <xdr:col>24</xdr:col>
      <xdr:colOff>114300</xdr:colOff>
      <xdr:row>34</xdr:row>
      <xdr:rowOff>98984</xdr:rowOff>
    </xdr:to>
    <xdr:sp macro="" textlink="">
      <xdr:nvSpPr>
        <xdr:cNvPr id="63" name="フローチャート: 判断 62"/>
        <xdr:cNvSpPr/>
      </xdr:nvSpPr>
      <xdr:spPr>
        <a:xfrm>
          <a:off x="4584700" y="58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30277</xdr:rowOff>
    </xdr:from>
    <xdr:to>
      <xdr:col>19</xdr:col>
      <xdr:colOff>177800</xdr:colOff>
      <xdr:row>33</xdr:row>
      <xdr:rowOff>82855</xdr:rowOff>
    </xdr:to>
    <xdr:cxnSp macro="">
      <xdr:nvCxnSpPr>
        <xdr:cNvPr id="64" name="直線コネクタ 63"/>
        <xdr:cNvCxnSpPr/>
      </xdr:nvCxnSpPr>
      <xdr:spPr>
        <a:xfrm flipV="1">
          <a:off x="2908300" y="568812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76098</xdr:rowOff>
    </xdr:from>
    <xdr:to>
      <xdr:col>20</xdr:col>
      <xdr:colOff>38100</xdr:colOff>
      <xdr:row>34</xdr:row>
      <xdr:rowOff>6248</xdr:rowOff>
    </xdr:to>
    <xdr:sp macro="" textlink="">
      <xdr:nvSpPr>
        <xdr:cNvPr id="65" name="フローチャート: 判断 64"/>
        <xdr:cNvSpPr/>
      </xdr:nvSpPr>
      <xdr:spPr>
        <a:xfrm>
          <a:off x="3746500" y="57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168825</xdr:rowOff>
    </xdr:from>
    <xdr:ext cx="534377" cy="259045"/>
    <xdr:sp macro="" textlink="">
      <xdr:nvSpPr>
        <xdr:cNvPr id="66" name="テキスト ボックス 65"/>
        <xdr:cNvSpPr txBox="1"/>
      </xdr:nvSpPr>
      <xdr:spPr>
        <a:xfrm>
          <a:off x="3530111" y="58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82855</xdr:rowOff>
    </xdr:from>
    <xdr:to>
      <xdr:col>15</xdr:col>
      <xdr:colOff>50800</xdr:colOff>
      <xdr:row>34</xdr:row>
      <xdr:rowOff>7112</xdr:rowOff>
    </xdr:to>
    <xdr:cxnSp macro="">
      <xdr:nvCxnSpPr>
        <xdr:cNvPr id="67" name="直線コネクタ 66"/>
        <xdr:cNvCxnSpPr/>
      </xdr:nvCxnSpPr>
      <xdr:spPr>
        <a:xfrm flipV="1">
          <a:off x="2019300" y="5740705"/>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99339</xdr:rowOff>
    </xdr:from>
    <xdr:to>
      <xdr:col>15</xdr:col>
      <xdr:colOff>101600</xdr:colOff>
      <xdr:row>34</xdr:row>
      <xdr:rowOff>29489</xdr:rowOff>
    </xdr:to>
    <xdr:sp macro="" textlink="">
      <xdr:nvSpPr>
        <xdr:cNvPr id="68" name="フローチャート: 判断 67"/>
        <xdr:cNvSpPr/>
      </xdr:nvSpPr>
      <xdr:spPr>
        <a:xfrm>
          <a:off x="2857500" y="57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20616</xdr:rowOff>
    </xdr:from>
    <xdr:ext cx="534377" cy="259045"/>
    <xdr:sp macro="" textlink="">
      <xdr:nvSpPr>
        <xdr:cNvPr id="69" name="テキスト ボックス 68"/>
        <xdr:cNvSpPr txBox="1"/>
      </xdr:nvSpPr>
      <xdr:spPr>
        <a:xfrm>
          <a:off x="2641111" y="58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164693</xdr:rowOff>
    </xdr:to>
    <xdr:cxnSp macro="">
      <xdr:nvCxnSpPr>
        <xdr:cNvPr id="70" name="直線コネクタ 69"/>
        <xdr:cNvCxnSpPr/>
      </xdr:nvCxnSpPr>
      <xdr:spPr>
        <a:xfrm flipV="1">
          <a:off x="1130300" y="5836412"/>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169977</xdr:rowOff>
    </xdr:from>
    <xdr:to>
      <xdr:col>10</xdr:col>
      <xdr:colOff>165100</xdr:colOff>
      <xdr:row>37</xdr:row>
      <xdr:rowOff>100127</xdr:rowOff>
    </xdr:to>
    <xdr:sp macro="" textlink="">
      <xdr:nvSpPr>
        <xdr:cNvPr id="71" name="フローチャート: 判断 70"/>
        <xdr:cNvSpPr/>
      </xdr:nvSpPr>
      <xdr:spPr>
        <a:xfrm>
          <a:off x="1968500" y="634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91254</xdr:rowOff>
    </xdr:from>
    <xdr:ext cx="534377" cy="259045"/>
    <xdr:sp macro="" textlink="">
      <xdr:nvSpPr>
        <xdr:cNvPr id="72" name="テキスト ボックス 71"/>
        <xdr:cNvSpPr txBox="1"/>
      </xdr:nvSpPr>
      <xdr:spPr>
        <a:xfrm>
          <a:off x="1752111" y="64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62154</xdr:rowOff>
    </xdr:from>
    <xdr:to>
      <xdr:col>6</xdr:col>
      <xdr:colOff>38100</xdr:colOff>
      <xdr:row>38</xdr:row>
      <xdr:rowOff>163754</xdr:rowOff>
    </xdr:to>
    <xdr:sp macro="" textlink="">
      <xdr:nvSpPr>
        <xdr:cNvPr id="73" name="フローチャート: 判断 72"/>
        <xdr:cNvSpPr/>
      </xdr:nvSpPr>
      <xdr:spPr>
        <a:xfrm>
          <a:off x="1079500" y="65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154881</xdr:rowOff>
    </xdr:from>
    <xdr:ext cx="534377" cy="259045"/>
    <xdr:sp macro="" textlink="">
      <xdr:nvSpPr>
        <xdr:cNvPr id="74" name="テキスト ボックス 73"/>
        <xdr:cNvSpPr txBox="1"/>
      </xdr:nvSpPr>
      <xdr:spPr>
        <a:xfrm>
          <a:off x="863111" y="66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92710</xdr:rowOff>
    </xdr:from>
    <xdr:to>
      <xdr:col>24</xdr:col>
      <xdr:colOff>114300</xdr:colOff>
      <xdr:row>34</xdr:row>
      <xdr:rowOff>22860</xdr:rowOff>
    </xdr:to>
    <xdr:sp macro="" textlink="">
      <xdr:nvSpPr>
        <xdr:cNvPr id="80" name="楕円 79"/>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115587</xdr:rowOff>
    </xdr:from>
    <xdr:ext cx="534377" cy="259045"/>
    <xdr:sp macro="" textlink="">
      <xdr:nvSpPr>
        <xdr:cNvPr id="81" name="人件費該当値テキスト"/>
        <xdr:cNvSpPr txBox="1"/>
      </xdr:nvSpPr>
      <xdr:spPr>
        <a:xfrm>
          <a:off x="4686300" y="56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150927</xdr:rowOff>
    </xdr:from>
    <xdr:to>
      <xdr:col>20</xdr:col>
      <xdr:colOff>38100</xdr:colOff>
      <xdr:row>33</xdr:row>
      <xdr:rowOff>81077</xdr:rowOff>
    </xdr:to>
    <xdr:sp macro="" textlink="">
      <xdr:nvSpPr>
        <xdr:cNvPr id="82" name="楕円 81"/>
        <xdr:cNvSpPr/>
      </xdr:nvSpPr>
      <xdr:spPr>
        <a:xfrm>
          <a:off x="3746500" y="56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97604</xdr:rowOff>
    </xdr:from>
    <xdr:ext cx="534377" cy="259045"/>
    <xdr:sp macro="" textlink="">
      <xdr:nvSpPr>
        <xdr:cNvPr id="83" name="テキスト ボックス 82"/>
        <xdr:cNvSpPr txBox="1"/>
      </xdr:nvSpPr>
      <xdr:spPr>
        <a:xfrm>
          <a:off x="3530111" y="54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32055</xdr:rowOff>
    </xdr:from>
    <xdr:to>
      <xdr:col>15</xdr:col>
      <xdr:colOff>101600</xdr:colOff>
      <xdr:row>33</xdr:row>
      <xdr:rowOff>133655</xdr:rowOff>
    </xdr:to>
    <xdr:sp macro="" textlink="">
      <xdr:nvSpPr>
        <xdr:cNvPr id="84" name="楕円 83"/>
        <xdr:cNvSpPr/>
      </xdr:nvSpPr>
      <xdr:spPr>
        <a:xfrm>
          <a:off x="2857500" y="56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150182</xdr:rowOff>
    </xdr:from>
    <xdr:ext cx="534377" cy="259045"/>
    <xdr:sp macro="" textlink="">
      <xdr:nvSpPr>
        <xdr:cNvPr id="85" name="テキスト ボックス 84"/>
        <xdr:cNvSpPr txBox="1"/>
      </xdr:nvSpPr>
      <xdr:spPr>
        <a:xfrm>
          <a:off x="2641111" y="54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127762</xdr:rowOff>
    </xdr:from>
    <xdr:to>
      <xdr:col>10</xdr:col>
      <xdr:colOff>165100</xdr:colOff>
      <xdr:row>34</xdr:row>
      <xdr:rowOff>57912</xdr:rowOff>
    </xdr:to>
    <xdr:sp macro="" textlink="">
      <xdr:nvSpPr>
        <xdr:cNvPr id="86" name="楕円 85"/>
        <xdr:cNvSpPr/>
      </xdr:nvSpPr>
      <xdr:spPr>
        <a:xfrm>
          <a:off x="1968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74439</xdr:rowOff>
    </xdr:from>
    <xdr:ext cx="534377" cy="259045"/>
    <xdr:sp macro="" textlink="">
      <xdr:nvSpPr>
        <xdr:cNvPr id="87" name="テキスト ボックス 86"/>
        <xdr:cNvSpPr txBox="1"/>
      </xdr:nvSpPr>
      <xdr:spPr>
        <a:xfrm>
          <a:off x="1752111" y="55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113893</xdr:rowOff>
    </xdr:from>
    <xdr:to>
      <xdr:col>6</xdr:col>
      <xdr:colOff>38100</xdr:colOff>
      <xdr:row>35</xdr:row>
      <xdr:rowOff>44043</xdr:rowOff>
    </xdr:to>
    <xdr:sp macro="" textlink="">
      <xdr:nvSpPr>
        <xdr:cNvPr id="88" name="楕円 87"/>
        <xdr:cNvSpPr/>
      </xdr:nvSpPr>
      <xdr:spPr>
        <a:xfrm>
          <a:off x="1079500" y="5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60570</xdr:rowOff>
    </xdr:from>
    <xdr:ext cx="534377" cy="259045"/>
    <xdr:sp macro="" textlink="">
      <xdr:nvSpPr>
        <xdr:cNvPr id="89" name="テキスト ボックス 88"/>
        <xdr:cNvSpPr txBox="1"/>
      </xdr:nvSpPr>
      <xdr:spPr>
        <a:xfrm>
          <a:off x="863111" y="57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101736</xdr:rowOff>
    </xdr:from>
    <xdr:to>
      <xdr:col>24</xdr:col>
      <xdr:colOff>62865</xdr:colOff>
      <xdr:row>58</xdr:row>
      <xdr:rowOff>153073</xdr:rowOff>
    </xdr:to>
    <xdr:cxnSp macro="">
      <xdr:nvCxnSpPr>
        <xdr:cNvPr id="116" name="直線コネクタ 115"/>
        <xdr:cNvCxnSpPr/>
      </xdr:nvCxnSpPr>
      <xdr:spPr>
        <a:xfrm flipV="1">
          <a:off x="4633595" y="8674236"/>
          <a:ext cx="1270" cy="1422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156900</xdr:rowOff>
    </xdr:from>
    <xdr:ext cx="534377" cy="259045"/>
    <xdr:sp macro="" textlink="">
      <xdr:nvSpPr>
        <xdr:cNvPr id="117" name="物件費最小値テキスト"/>
        <xdr:cNvSpPr txBox="1"/>
      </xdr:nvSpPr>
      <xdr:spPr>
        <a:xfrm>
          <a:off x="4686300" y="101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153073</xdr:rowOff>
    </xdr:from>
    <xdr:to>
      <xdr:col>24</xdr:col>
      <xdr:colOff>152400</xdr:colOff>
      <xdr:row>58</xdr:row>
      <xdr:rowOff>153073</xdr:rowOff>
    </xdr:to>
    <xdr:cxnSp macro="">
      <xdr:nvCxnSpPr>
        <xdr:cNvPr id="118" name="直線コネクタ 117"/>
        <xdr:cNvCxnSpPr/>
      </xdr:nvCxnSpPr>
      <xdr:spPr>
        <a:xfrm>
          <a:off x="4546600" y="1009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48413</xdr:rowOff>
    </xdr:from>
    <xdr:ext cx="599010" cy="259045"/>
    <xdr:sp macro="" textlink="">
      <xdr:nvSpPr>
        <xdr:cNvPr id="119" name="物件費最大値テキスト"/>
        <xdr:cNvSpPr txBox="1"/>
      </xdr:nvSpPr>
      <xdr:spPr>
        <a:xfrm>
          <a:off x="4686300" y="844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101736</xdr:rowOff>
    </xdr:from>
    <xdr:to>
      <xdr:col>24</xdr:col>
      <xdr:colOff>152400</xdr:colOff>
      <xdr:row>50</xdr:row>
      <xdr:rowOff>101736</xdr:rowOff>
    </xdr:to>
    <xdr:cxnSp macro="">
      <xdr:nvCxnSpPr>
        <xdr:cNvPr id="120" name="直線コネクタ 119"/>
        <xdr:cNvCxnSpPr/>
      </xdr:nvCxnSpPr>
      <xdr:spPr>
        <a:xfrm>
          <a:off x="4546600" y="867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114864</xdr:rowOff>
    </xdr:from>
    <xdr:to>
      <xdr:col>24</xdr:col>
      <xdr:colOff>63500</xdr:colOff>
      <xdr:row>58</xdr:row>
      <xdr:rowOff>153073</xdr:rowOff>
    </xdr:to>
    <xdr:cxnSp macro="">
      <xdr:nvCxnSpPr>
        <xdr:cNvPr id="121" name="直線コネクタ 120"/>
        <xdr:cNvCxnSpPr/>
      </xdr:nvCxnSpPr>
      <xdr:spPr>
        <a:xfrm>
          <a:off x="3797300" y="10058964"/>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138850</xdr:rowOff>
    </xdr:from>
    <xdr:ext cx="534377" cy="259045"/>
    <xdr:sp macro="" textlink="">
      <xdr:nvSpPr>
        <xdr:cNvPr id="122" name="物件費平均値テキスト"/>
        <xdr:cNvSpPr txBox="1"/>
      </xdr:nvSpPr>
      <xdr:spPr>
        <a:xfrm>
          <a:off x="4686300" y="939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115973</xdr:rowOff>
    </xdr:from>
    <xdr:to>
      <xdr:col>24</xdr:col>
      <xdr:colOff>114300</xdr:colOff>
      <xdr:row>56</xdr:row>
      <xdr:rowOff>46123</xdr:rowOff>
    </xdr:to>
    <xdr:sp macro="" textlink="">
      <xdr:nvSpPr>
        <xdr:cNvPr id="123" name="フローチャート: 判断 122"/>
        <xdr:cNvSpPr/>
      </xdr:nvSpPr>
      <xdr:spPr>
        <a:xfrm>
          <a:off x="4584700" y="95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114864</xdr:rowOff>
    </xdr:from>
    <xdr:to>
      <xdr:col>19</xdr:col>
      <xdr:colOff>177800</xdr:colOff>
      <xdr:row>58</xdr:row>
      <xdr:rowOff>165940</xdr:rowOff>
    </xdr:to>
    <xdr:cxnSp macro="">
      <xdr:nvCxnSpPr>
        <xdr:cNvPr id="124" name="直線コネクタ 123"/>
        <xdr:cNvCxnSpPr/>
      </xdr:nvCxnSpPr>
      <xdr:spPr>
        <a:xfrm flipV="1">
          <a:off x="2908300" y="10058964"/>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132546</xdr:rowOff>
    </xdr:from>
    <xdr:to>
      <xdr:col>20</xdr:col>
      <xdr:colOff>38100</xdr:colOff>
      <xdr:row>56</xdr:row>
      <xdr:rowOff>62696</xdr:rowOff>
    </xdr:to>
    <xdr:sp macro="" textlink="">
      <xdr:nvSpPr>
        <xdr:cNvPr id="125" name="フローチャート: 判断 124"/>
        <xdr:cNvSpPr/>
      </xdr:nvSpPr>
      <xdr:spPr>
        <a:xfrm>
          <a:off x="3746500" y="956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79223</xdr:rowOff>
    </xdr:from>
    <xdr:ext cx="534377" cy="259045"/>
    <xdr:sp macro="" textlink="">
      <xdr:nvSpPr>
        <xdr:cNvPr id="126" name="テキスト ボックス 125"/>
        <xdr:cNvSpPr txBox="1"/>
      </xdr:nvSpPr>
      <xdr:spPr>
        <a:xfrm>
          <a:off x="3530111" y="933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165940</xdr:rowOff>
    </xdr:from>
    <xdr:to>
      <xdr:col>15</xdr:col>
      <xdr:colOff>50800</xdr:colOff>
      <xdr:row>59</xdr:row>
      <xdr:rowOff>40929</xdr:rowOff>
    </xdr:to>
    <xdr:cxnSp macro="">
      <xdr:nvCxnSpPr>
        <xdr:cNvPr id="127" name="直線コネクタ 126"/>
        <xdr:cNvCxnSpPr/>
      </xdr:nvCxnSpPr>
      <xdr:spPr>
        <a:xfrm flipV="1">
          <a:off x="2019300" y="10110040"/>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171327</xdr:rowOff>
    </xdr:from>
    <xdr:to>
      <xdr:col>15</xdr:col>
      <xdr:colOff>101600</xdr:colOff>
      <xdr:row>57</xdr:row>
      <xdr:rowOff>101477</xdr:rowOff>
    </xdr:to>
    <xdr:sp macro="" textlink="">
      <xdr:nvSpPr>
        <xdr:cNvPr id="128" name="フローチャート: 判断 127"/>
        <xdr:cNvSpPr/>
      </xdr:nvSpPr>
      <xdr:spPr>
        <a:xfrm>
          <a:off x="2857500" y="977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118004</xdr:rowOff>
    </xdr:from>
    <xdr:ext cx="534377" cy="259045"/>
    <xdr:sp macro="" textlink="">
      <xdr:nvSpPr>
        <xdr:cNvPr id="129" name="テキスト ボックス 128"/>
        <xdr:cNvSpPr txBox="1"/>
      </xdr:nvSpPr>
      <xdr:spPr>
        <a:xfrm>
          <a:off x="2641111" y="95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40929</xdr:rowOff>
    </xdr:from>
    <xdr:to>
      <xdr:col>10</xdr:col>
      <xdr:colOff>114300</xdr:colOff>
      <xdr:row>59</xdr:row>
      <xdr:rowOff>115534</xdr:rowOff>
    </xdr:to>
    <xdr:cxnSp macro="">
      <xdr:nvCxnSpPr>
        <xdr:cNvPr id="130" name="直線コネクタ 129"/>
        <xdr:cNvCxnSpPr/>
      </xdr:nvCxnSpPr>
      <xdr:spPr>
        <a:xfrm flipV="1">
          <a:off x="1130300" y="10156479"/>
          <a:ext cx="889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15732</xdr:rowOff>
    </xdr:from>
    <xdr:to>
      <xdr:col>10</xdr:col>
      <xdr:colOff>165100</xdr:colOff>
      <xdr:row>58</xdr:row>
      <xdr:rowOff>117332</xdr:rowOff>
    </xdr:to>
    <xdr:sp macro="" textlink="">
      <xdr:nvSpPr>
        <xdr:cNvPr id="131" name="フローチャート: 判断 130"/>
        <xdr:cNvSpPr/>
      </xdr:nvSpPr>
      <xdr:spPr>
        <a:xfrm>
          <a:off x="1968500" y="9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133859</xdr:rowOff>
    </xdr:from>
    <xdr:ext cx="534377" cy="259045"/>
    <xdr:sp macro="" textlink="">
      <xdr:nvSpPr>
        <xdr:cNvPr id="132" name="テキスト ボックス 131"/>
        <xdr:cNvSpPr txBox="1"/>
      </xdr:nvSpPr>
      <xdr:spPr>
        <a:xfrm>
          <a:off x="1752111" y="97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75805</xdr:rowOff>
    </xdr:from>
    <xdr:to>
      <xdr:col>6</xdr:col>
      <xdr:colOff>38100</xdr:colOff>
      <xdr:row>59</xdr:row>
      <xdr:rowOff>5955</xdr:rowOff>
    </xdr:to>
    <xdr:sp macro="" textlink="">
      <xdr:nvSpPr>
        <xdr:cNvPr id="133" name="フローチャート: 判断 132"/>
        <xdr:cNvSpPr/>
      </xdr:nvSpPr>
      <xdr:spPr>
        <a:xfrm>
          <a:off x="1079500" y="10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22482</xdr:rowOff>
    </xdr:from>
    <xdr:ext cx="534377" cy="259045"/>
    <xdr:sp macro="" textlink="">
      <xdr:nvSpPr>
        <xdr:cNvPr id="134" name="テキスト ボックス 133"/>
        <xdr:cNvSpPr txBox="1"/>
      </xdr:nvSpPr>
      <xdr:spPr>
        <a:xfrm>
          <a:off x="863111" y="9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102273</xdr:rowOff>
    </xdr:from>
    <xdr:to>
      <xdr:col>24</xdr:col>
      <xdr:colOff>114300</xdr:colOff>
      <xdr:row>59</xdr:row>
      <xdr:rowOff>32423</xdr:rowOff>
    </xdr:to>
    <xdr:sp macro="" textlink="">
      <xdr:nvSpPr>
        <xdr:cNvPr id="140" name="楕円 139"/>
        <xdr:cNvSpPr/>
      </xdr:nvSpPr>
      <xdr:spPr>
        <a:xfrm>
          <a:off x="4584700" y="100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17200</xdr:rowOff>
    </xdr:from>
    <xdr:ext cx="534377" cy="259045"/>
    <xdr:sp macro="" textlink="">
      <xdr:nvSpPr>
        <xdr:cNvPr id="141" name="物件費該当値テキスト"/>
        <xdr:cNvSpPr txBox="1"/>
      </xdr:nvSpPr>
      <xdr:spPr>
        <a:xfrm>
          <a:off x="4686300" y="99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64064</xdr:rowOff>
    </xdr:from>
    <xdr:to>
      <xdr:col>20</xdr:col>
      <xdr:colOff>38100</xdr:colOff>
      <xdr:row>58</xdr:row>
      <xdr:rowOff>165664</xdr:rowOff>
    </xdr:to>
    <xdr:sp macro="" textlink="">
      <xdr:nvSpPr>
        <xdr:cNvPr id="142" name="楕円 141"/>
        <xdr:cNvSpPr/>
      </xdr:nvSpPr>
      <xdr:spPr>
        <a:xfrm>
          <a:off x="3746500" y="10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156791</xdr:rowOff>
    </xdr:from>
    <xdr:ext cx="534377" cy="259045"/>
    <xdr:sp macro="" textlink="">
      <xdr:nvSpPr>
        <xdr:cNvPr id="143" name="テキスト ボックス 142"/>
        <xdr:cNvSpPr txBox="1"/>
      </xdr:nvSpPr>
      <xdr:spPr>
        <a:xfrm>
          <a:off x="3530111" y="101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115140</xdr:rowOff>
    </xdr:from>
    <xdr:to>
      <xdr:col>15</xdr:col>
      <xdr:colOff>101600</xdr:colOff>
      <xdr:row>59</xdr:row>
      <xdr:rowOff>45290</xdr:rowOff>
    </xdr:to>
    <xdr:sp macro="" textlink="">
      <xdr:nvSpPr>
        <xdr:cNvPr id="144" name="楕円 143"/>
        <xdr:cNvSpPr/>
      </xdr:nvSpPr>
      <xdr:spPr>
        <a:xfrm>
          <a:off x="2857500" y="10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36417</xdr:rowOff>
    </xdr:from>
    <xdr:ext cx="534377" cy="259045"/>
    <xdr:sp macro="" textlink="">
      <xdr:nvSpPr>
        <xdr:cNvPr id="145" name="テキスト ボックス 144"/>
        <xdr:cNvSpPr txBox="1"/>
      </xdr:nvSpPr>
      <xdr:spPr>
        <a:xfrm>
          <a:off x="2641111" y="10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161579</xdr:rowOff>
    </xdr:from>
    <xdr:to>
      <xdr:col>10</xdr:col>
      <xdr:colOff>165100</xdr:colOff>
      <xdr:row>59</xdr:row>
      <xdr:rowOff>91729</xdr:rowOff>
    </xdr:to>
    <xdr:sp macro="" textlink="">
      <xdr:nvSpPr>
        <xdr:cNvPr id="146" name="楕円 145"/>
        <xdr:cNvSpPr/>
      </xdr:nvSpPr>
      <xdr:spPr>
        <a:xfrm>
          <a:off x="1968500" y="101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82856</xdr:rowOff>
    </xdr:from>
    <xdr:ext cx="534377" cy="259045"/>
    <xdr:sp macro="" textlink="">
      <xdr:nvSpPr>
        <xdr:cNvPr id="147" name="テキスト ボックス 146"/>
        <xdr:cNvSpPr txBox="1"/>
      </xdr:nvSpPr>
      <xdr:spPr>
        <a:xfrm>
          <a:off x="1752111" y="101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64734</xdr:rowOff>
    </xdr:from>
    <xdr:to>
      <xdr:col>6</xdr:col>
      <xdr:colOff>38100</xdr:colOff>
      <xdr:row>59</xdr:row>
      <xdr:rowOff>166334</xdr:rowOff>
    </xdr:to>
    <xdr:sp macro="" textlink="">
      <xdr:nvSpPr>
        <xdr:cNvPr id="148" name="楕円 147"/>
        <xdr:cNvSpPr/>
      </xdr:nvSpPr>
      <xdr:spPr>
        <a:xfrm>
          <a:off x="1079500" y="101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157461</xdr:rowOff>
    </xdr:from>
    <xdr:ext cx="534377" cy="259045"/>
    <xdr:sp macro="" textlink="">
      <xdr:nvSpPr>
        <xdr:cNvPr id="149" name="テキスト ボックス 148"/>
        <xdr:cNvSpPr txBox="1"/>
      </xdr:nvSpPr>
      <xdr:spPr>
        <a:xfrm>
          <a:off x="863111" y="102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60" name="テキスト ボックス 159"/>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0" name="テキスト ボックス 169"/>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72" name="テキスト ボックス 171"/>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106063</xdr:rowOff>
    </xdr:from>
    <xdr:to>
      <xdr:col>24</xdr:col>
      <xdr:colOff>62865</xdr:colOff>
      <xdr:row>77</xdr:row>
      <xdr:rowOff>139373</xdr:rowOff>
    </xdr:to>
    <xdr:cxnSp macro="">
      <xdr:nvCxnSpPr>
        <xdr:cNvPr id="176" name="直線コネクタ 175"/>
        <xdr:cNvCxnSpPr/>
      </xdr:nvCxnSpPr>
      <xdr:spPr>
        <a:xfrm flipV="1">
          <a:off x="4633595" y="12107563"/>
          <a:ext cx="1270" cy="123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143200</xdr:rowOff>
    </xdr:from>
    <xdr:ext cx="469744" cy="259045"/>
    <xdr:sp macro="" textlink="">
      <xdr:nvSpPr>
        <xdr:cNvPr id="177" name="維持補修費最小値テキスト"/>
        <xdr:cNvSpPr txBox="1"/>
      </xdr:nvSpPr>
      <xdr:spPr>
        <a:xfrm>
          <a:off x="4686300" y="133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139373</xdr:rowOff>
    </xdr:from>
    <xdr:to>
      <xdr:col>24</xdr:col>
      <xdr:colOff>152400</xdr:colOff>
      <xdr:row>77</xdr:row>
      <xdr:rowOff>139373</xdr:rowOff>
    </xdr:to>
    <xdr:cxnSp macro="">
      <xdr:nvCxnSpPr>
        <xdr:cNvPr id="178" name="直線コネクタ 177"/>
        <xdr:cNvCxnSpPr/>
      </xdr:nvCxnSpPr>
      <xdr:spPr>
        <a:xfrm>
          <a:off x="4546600" y="133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52740</xdr:rowOff>
    </xdr:from>
    <xdr:ext cx="469744" cy="259045"/>
    <xdr:sp macro="" textlink="">
      <xdr:nvSpPr>
        <xdr:cNvPr id="179" name="維持補修費最大値テキスト"/>
        <xdr:cNvSpPr txBox="1"/>
      </xdr:nvSpPr>
      <xdr:spPr>
        <a:xfrm>
          <a:off x="4686300" y="1188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106063</xdr:rowOff>
    </xdr:from>
    <xdr:to>
      <xdr:col>24</xdr:col>
      <xdr:colOff>152400</xdr:colOff>
      <xdr:row>70</xdr:row>
      <xdr:rowOff>106063</xdr:rowOff>
    </xdr:to>
    <xdr:cxnSp macro="">
      <xdr:nvCxnSpPr>
        <xdr:cNvPr id="180" name="直線コネクタ 179"/>
        <xdr:cNvCxnSpPr/>
      </xdr:nvCxnSpPr>
      <xdr:spPr>
        <a:xfrm>
          <a:off x="4546600" y="1210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19522</xdr:rowOff>
    </xdr:from>
    <xdr:to>
      <xdr:col>24</xdr:col>
      <xdr:colOff>63500</xdr:colOff>
      <xdr:row>70</xdr:row>
      <xdr:rowOff>106063</xdr:rowOff>
    </xdr:to>
    <xdr:cxnSp macro="">
      <xdr:nvCxnSpPr>
        <xdr:cNvPr id="181" name="直線コネクタ 180"/>
        <xdr:cNvCxnSpPr/>
      </xdr:nvCxnSpPr>
      <xdr:spPr>
        <a:xfrm>
          <a:off x="3797300" y="12021022"/>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71572</xdr:rowOff>
    </xdr:from>
    <xdr:ext cx="469744" cy="259045"/>
    <xdr:sp macro="" textlink="">
      <xdr:nvSpPr>
        <xdr:cNvPr id="182" name="維持補修費平均値テキスト"/>
        <xdr:cNvSpPr txBox="1"/>
      </xdr:nvSpPr>
      <xdr:spPr>
        <a:xfrm>
          <a:off x="4686300" y="1275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93145</xdr:rowOff>
    </xdr:from>
    <xdr:to>
      <xdr:col>24</xdr:col>
      <xdr:colOff>114300</xdr:colOff>
      <xdr:row>75</xdr:row>
      <xdr:rowOff>23295</xdr:rowOff>
    </xdr:to>
    <xdr:sp macro="" textlink="">
      <xdr:nvSpPr>
        <xdr:cNvPr id="183" name="フローチャート: 判断 182"/>
        <xdr:cNvSpPr/>
      </xdr:nvSpPr>
      <xdr:spPr>
        <a:xfrm>
          <a:off x="4584700" y="127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19522</xdr:rowOff>
    </xdr:from>
    <xdr:to>
      <xdr:col>19</xdr:col>
      <xdr:colOff>177800</xdr:colOff>
      <xdr:row>72</xdr:row>
      <xdr:rowOff>65568</xdr:rowOff>
    </xdr:to>
    <xdr:cxnSp macro="">
      <xdr:nvCxnSpPr>
        <xdr:cNvPr id="184" name="直線コネクタ 183"/>
        <xdr:cNvCxnSpPr/>
      </xdr:nvCxnSpPr>
      <xdr:spPr>
        <a:xfrm flipV="1">
          <a:off x="2908300" y="12021022"/>
          <a:ext cx="889000" cy="38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76164</xdr:rowOff>
    </xdr:from>
    <xdr:to>
      <xdr:col>20</xdr:col>
      <xdr:colOff>38100</xdr:colOff>
      <xdr:row>71</xdr:row>
      <xdr:rowOff>6314</xdr:rowOff>
    </xdr:to>
    <xdr:sp macro="" textlink="">
      <xdr:nvSpPr>
        <xdr:cNvPr id="185" name="フローチャート: 判断 184"/>
        <xdr:cNvSpPr/>
      </xdr:nvSpPr>
      <xdr:spPr>
        <a:xfrm>
          <a:off x="3746500" y="120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168891</xdr:rowOff>
    </xdr:from>
    <xdr:ext cx="469744" cy="259045"/>
    <xdr:sp macro="" textlink="">
      <xdr:nvSpPr>
        <xdr:cNvPr id="186" name="テキスト ボックス 185"/>
        <xdr:cNvSpPr txBox="1"/>
      </xdr:nvSpPr>
      <xdr:spPr>
        <a:xfrm>
          <a:off x="3562428" y="121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136108</xdr:rowOff>
    </xdr:from>
    <xdr:to>
      <xdr:col>15</xdr:col>
      <xdr:colOff>50800</xdr:colOff>
      <xdr:row>72</xdr:row>
      <xdr:rowOff>65568</xdr:rowOff>
    </xdr:to>
    <xdr:cxnSp macro="">
      <xdr:nvCxnSpPr>
        <xdr:cNvPr id="187" name="直線コネクタ 186"/>
        <xdr:cNvCxnSpPr/>
      </xdr:nvCxnSpPr>
      <xdr:spPr>
        <a:xfrm>
          <a:off x="2019300" y="12137608"/>
          <a:ext cx="889000" cy="2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165970</xdr:rowOff>
    </xdr:from>
    <xdr:to>
      <xdr:col>15</xdr:col>
      <xdr:colOff>101600</xdr:colOff>
      <xdr:row>71</xdr:row>
      <xdr:rowOff>96120</xdr:rowOff>
    </xdr:to>
    <xdr:sp macro="" textlink="">
      <xdr:nvSpPr>
        <xdr:cNvPr id="188" name="フローチャート: 判断 187"/>
        <xdr:cNvSpPr/>
      </xdr:nvSpPr>
      <xdr:spPr>
        <a:xfrm>
          <a:off x="2857500" y="1216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112647</xdr:rowOff>
    </xdr:from>
    <xdr:ext cx="469744" cy="259045"/>
    <xdr:sp macro="" textlink="">
      <xdr:nvSpPr>
        <xdr:cNvPr id="189" name="テキスト ボックス 188"/>
        <xdr:cNvSpPr txBox="1"/>
      </xdr:nvSpPr>
      <xdr:spPr>
        <a:xfrm>
          <a:off x="2673428" y="119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136108</xdr:rowOff>
    </xdr:from>
    <xdr:to>
      <xdr:col>10</xdr:col>
      <xdr:colOff>114300</xdr:colOff>
      <xdr:row>71</xdr:row>
      <xdr:rowOff>48260</xdr:rowOff>
    </xdr:to>
    <xdr:cxnSp macro="">
      <xdr:nvCxnSpPr>
        <xdr:cNvPr id="190" name="直線コネクタ 189"/>
        <xdr:cNvCxnSpPr/>
      </xdr:nvCxnSpPr>
      <xdr:spPr>
        <a:xfrm flipV="1">
          <a:off x="1130300" y="12137608"/>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146377</xdr:rowOff>
    </xdr:from>
    <xdr:to>
      <xdr:col>10</xdr:col>
      <xdr:colOff>165100</xdr:colOff>
      <xdr:row>77</xdr:row>
      <xdr:rowOff>76527</xdr:rowOff>
    </xdr:to>
    <xdr:sp macro="" textlink="">
      <xdr:nvSpPr>
        <xdr:cNvPr id="191" name="フローチャート: 判断 190"/>
        <xdr:cNvSpPr/>
      </xdr:nvSpPr>
      <xdr:spPr>
        <a:xfrm>
          <a:off x="1968500" y="131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67654</xdr:rowOff>
    </xdr:from>
    <xdr:ext cx="469744" cy="259045"/>
    <xdr:sp macro="" textlink="">
      <xdr:nvSpPr>
        <xdr:cNvPr id="192" name="テキスト ボックス 191"/>
        <xdr:cNvSpPr txBox="1"/>
      </xdr:nvSpPr>
      <xdr:spPr>
        <a:xfrm>
          <a:off x="1784428" y="132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129068</xdr:rowOff>
    </xdr:from>
    <xdr:to>
      <xdr:col>6</xdr:col>
      <xdr:colOff>38100</xdr:colOff>
      <xdr:row>79</xdr:row>
      <xdr:rowOff>59218</xdr:rowOff>
    </xdr:to>
    <xdr:sp macro="" textlink="">
      <xdr:nvSpPr>
        <xdr:cNvPr id="193" name="フローチャート: 判断 192"/>
        <xdr:cNvSpPr/>
      </xdr:nvSpPr>
      <xdr:spPr>
        <a:xfrm>
          <a:off x="1079500" y="135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50345</xdr:rowOff>
    </xdr:from>
    <xdr:ext cx="469744" cy="259045"/>
    <xdr:sp macro="" textlink="">
      <xdr:nvSpPr>
        <xdr:cNvPr id="194" name="テキスト ボックス 193"/>
        <xdr:cNvSpPr txBox="1"/>
      </xdr:nvSpPr>
      <xdr:spPr>
        <a:xfrm>
          <a:off x="895428" y="135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55263</xdr:rowOff>
    </xdr:from>
    <xdr:to>
      <xdr:col>24</xdr:col>
      <xdr:colOff>114300</xdr:colOff>
      <xdr:row>70</xdr:row>
      <xdr:rowOff>156863</xdr:rowOff>
    </xdr:to>
    <xdr:sp macro="" textlink="">
      <xdr:nvSpPr>
        <xdr:cNvPr id="200" name="楕円 199"/>
        <xdr:cNvSpPr/>
      </xdr:nvSpPr>
      <xdr:spPr>
        <a:xfrm>
          <a:off x="4584700" y="120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8290</xdr:rowOff>
    </xdr:from>
    <xdr:ext cx="469744" cy="259045"/>
    <xdr:sp macro="" textlink="">
      <xdr:nvSpPr>
        <xdr:cNvPr id="201" name="維持補修費該当値テキスト"/>
        <xdr:cNvSpPr txBox="1"/>
      </xdr:nvSpPr>
      <xdr:spPr>
        <a:xfrm>
          <a:off x="4686300" y="120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140172</xdr:rowOff>
    </xdr:from>
    <xdr:to>
      <xdr:col>20</xdr:col>
      <xdr:colOff>38100</xdr:colOff>
      <xdr:row>70</xdr:row>
      <xdr:rowOff>70322</xdr:rowOff>
    </xdr:to>
    <xdr:sp macro="" textlink="">
      <xdr:nvSpPr>
        <xdr:cNvPr id="202" name="楕円 201"/>
        <xdr:cNvSpPr/>
      </xdr:nvSpPr>
      <xdr:spPr>
        <a:xfrm>
          <a:off x="3746500" y="119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68</xdr:row>
      <xdr:rowOff>86849</xdr:rowOff>
    </xdr:from>
    <xdr:ext cx="469744" cy="259045"/>
    <xdr:sp macro="" textlink="">
      <xdr:nvSpPr>
        <xdr:cNvPr id="203" name="テキスト ボックス 202"/>
        <xdr:cNvSpPr txBox="1"/>
      </xdr:nvSpPr>
      <xdr:spPr>
        <a:xfrm>
          <a:off x="3562428" y="117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14768</xdr:rowOff>
    </xdr:from>
    <xdr:to>
      <xdr:col>15</xdr:col>
      <xdr:colOff>101600</xdr:colOff>
      <xdr:row>72</xdr:row>
      <xdr:rowOff>116368</xdr:rowOff>
    </xdr:to>
    <xdr:sp macro="" textlink="">
      <xdr:nvSpPr>
        <xdr:cNvPr id="204" name="楕円 203"/>
        <xdr:cNvSpPr/>
      </xdr:nvSpPr>
      <xdr:spPr>
        <a:xfrm>
          <a:off x="2857500" y="12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107495</xdr:rowOff>
    </xdr:from>
    <xdr:ext cx="469744" cy="259045"/>
    <xdr:sp macro="" textlink="">
      <xdr:nvSpPr>
        <xdr:cNvPr id="205" name="テキスト ボックス 204"/>
        <xdr:cNvSpPr txBox="1"/>
      </xdr:nvSpPr>
      <xdr:spPr>
        <a:xfrm>
          <a:off x="2673428" y="124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85308</xdr:rowOff>
    </xdr:from>
    <xdr:to>
      <xdr:col>10</xdr:col>
      <xdr:colOff>165100</xdr:colOff>
      <xdr:row>71</xdr:row>
      <xdr:rowOff>15458</xdr:rowOff>
    </xdr:to>
    <xdr:sp macro="" textlink="">
      <xdr:nvSpPr>
        <xdr:cNvPr id="206" name="楕円 205"/>
        <xdr:cNvSpPr/>
      </xdr:nvSpPr>
      <xdr:spPr>
        <a:xfrm>
          <a:off x="1968500" y="120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31985</xdr:rowOff>
    </xdr:from>
    <xdr:ext cx="469744" cy="259045"/>
    <xdr:sp macro="" textlink="">
      <xdr:nvSpPr>
        <xdr:cNvPr id="207" name="テキスト ボックス 206"/>
        <xdr:cNvSpPr txBox="1"/>
      </xdr:nvSpPr>
      <xdr:spPr>
        <a:xfrm>
          <a:off x="1784428" y="118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168910</xdr:rowOff>
    </xdr:from>
    <xdr:to>
      <xdr:col>6</xdr:col>
      <xdr:colOff>38100</xdr:colOff>
      <xdr:row>71</xdr:row>
      <xdr:rowOff>99060</xdr:rowOff>
    </xdr:to>
    <xdr:sp macro="" textlink="">
      <xdr:nvSpPr>
        <xdr:cNvPr id="208" name="楕円 207"/>
        <xdr:cNvSpPr/>
      </xdr:nvSpPr>
      <xdr:spPr>
        <a:xfrm>
          <a:off x="1079500" y="121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115587</xdr:rowOff>
    </xdr:from>
    <xdr:ext cx="469744" cy="259045"/>
    <xdr:sp macro="" textlink="">
      <xdr:nvSpPr>
        <xdr:cNvPr id="209" name="テキスト ボックス 208"/>
        <xdr:cNvSpPr txBox="1"/>
      </xdr:nvSpPr>
      <xdr:spPr>
        <a:xfrm>
          <a:off x="895428" y="119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20" name="テキスト ボックス 219"/>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22" name="テキスト ボックス 221"/>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106621</xdr:rowOff>
    </xdr:from>
    <xdr:to>
      <xdr:col>24</xdr:col>
      <xdr:colOff>62865</xdr:colOff>
      <xdr:row>92</xdr:row>
      <xdr:rowOff>62021</xdr:rowOff>
    </xdr:to>
    <xdr:cxnSp macro="">
      <xdr:nvCxnSpPr>
        <xdr:cNvPr id="232" name="直線コネクタ 231"/>
        <xdr:cNvCxnSpPr/>
      </xdr:nvCxnSpPr>
      <xdr:spPr>
        <a:xfrm flipV="1">
          <a:off x="4633595" y="15708571"/>
          <a:ext cx="1270" cy="12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116648</xdr:rowOff>
    </xdr:from>
    <xdr:ext cx="599010" cy="259045"/>
    <xdr:sp macro="" textlink="">
      <xdr:nvSpPr>
        <xdr:cNvPr id="233" name="扶助費最小値テキスト"/>
        <xdr:cNvSpPr txBox="1"/>
      </xdr:nvSpPr>
      <xdr:spPr>
        <a:xfrm>
          <a:off x="4686300" y="1589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62021</xdr:rowOff>
    </xdr:from>
    <xdr:to>
      <xdr:col>24</xdr:col>
      <xdr:colOff>152400</xdr:colOff>
      <xdr:row>92</xdr:row>
      <xdr:rowOff>62021</xdr:rowOff>
    </xdr:to>
    <xdr:cxnSp macro="">
      <xdr:nvCxnSpPr>
        <xdr:cNvPr id="234" name="直線コネクタ 233"/>
        <xdr:cNvCxnSpPr/>
      </xdr:nvCxnSpPr>
      <xdr:spPr>
        <a:xfrm>
          <a:off x="4546600" y="1583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53298</xdr:rowOff>
    </xdr:from>
    <xdr:ext cx="599010" cy="259045"/>
    <xdr:sp macro="" textlink="">
      <xdr:nvSpPr>
        <xdr:cNvPr id="235" name="扶助費最大値テキスト"/>
        <xdr:cNvSpPr txBox="1"/>
      </xdr:nvSpPr>
      <xdr:spPr>
        <a:xfrm>
          <a:off x="4686300" y="1548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106621</xdr:rowOff>
    </xdr:from>
    <xdr:to>
      <xdr:col>24</xdr:col>
      <xdr:colOff>152400</xdr:colOff>
      <xdr:row>91</xdr:row>
      <xdr:rowOff>106621</xdr:rowOff>
    </xdr:to>
    <xdr:cxnSp macro="">
      <xdr:nvCxnSpPr>
        <xdr:cNvPr id="236" name="直線コネクタ 235"/>
        <xdr:cNvCxnSpPr/>
      </xdr:nvCxnSpPr>
      <xdr:spPr>
        <a:xfrm>
          <a:off x="4546600" y="1570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62021</xdr:rowOff>
    </xdr:from>
    <xdr:to>
      <xdr:col>24</xdr:col>
      <xdr:colOff>63500</xdr:colOff>
      <xdr:row>93</xdr:row>
      <xdr:rowOff>84218</xdr:rowOff>
    </xdr:to>
    <xdr:cxnSp macro="">
      <xdr:nvCxnSpPr>
        <xdr:cNvPr id="237" name="直線コネクタ 236"/>
        <xdr:cNvCxnSpPr/>
      </xdr:nvCxnSpPr>
      <xdr:spPr>
        <a:xfrm flipV="1">
          <a:off x="3797300" y="15835421"/>
          <a:ext cx="838200" cy="19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8848</xdr:rowOff>
    </xdr:from>
    <xdr:ext cx="599010" cy="259045"/>
    <xdr:sp macro="" textlink="">
      <xdr:nvSpPr>
        <xdr:cNvPr id="238" name="扶助費平均値テキスト"/>
        <xdr:cNvSpPr txBox="1"/>
      </xdr:nvSpPr>
      <xdr:spPr>
        <a:xfrm>
          <a:off x="4686300" y="15610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120972</xdr:rowOff>
    </xdr:from>
    <xdr:to>
      <xdr:col>24</xdr:col>
      <xdr:colOff>114300</xdr:colOff>
      <xdr:row>92</xdr:row>
      <xdr:rowOff>51122</xdr:rowOff>
    </xdr:to>
    <xdr:sp macro="" textlink="">
      <xdr:nvSpPr>
        <xdr:cNvPr id="239" name="フローチャート: 判断 238"/>
        <xdr:cNvSpPr/>
      </xdr:nvSpPr>
      <xdr:spPr>
        <a:xfrm>
          <a:off x="4584700" y="1572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125572</xdr:rowOff>
    </xdr:from>
    <xdr:to>
      <xdr:col>19</xdr:col>
      <xdr:colOff>177800</xdr:colOff>
      <xdr:row>93</xdr:row>
      <xdr:rowOff>84218</xdr:rowOff>
    </xdr:to>
    <xdr:cxnSp macro="">
      <xdr:nvCxnSpPr>
        <xdr:cNvPr id="240" name="直線コネクタ 239"/>
        <xdr:cNvCxnSpPr/>
      </xdr:nvCxnSpPr>
      <xdr:spPr>
        <a:xfrm>
          <a:off x="2908300" y="15727522"/>
          <a:ext cx="889000" cy="30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106570</xdr:rowOff>
    </xdr:from>
    <xdr:to>
      <xdr:col>20</xdr:col>
      <xdr:colOff>38100</xdr:colOff>
      <xdr:row>94</xdr:row>
      <xdr:rowOff>36720</xdr:rowOff>
    </xdr:to>
    <xdr:sp macro="" textlink="">
      <xdr:nvSpPr>
        <xdr:cNvPr id="241" name="フローチャート: 判断 240"/>
        <xdr:cNvSpPr/>
      </xdr:nvSpPr>
      <xdr:spPr>
        <a:xfrm>
          <a:off x="3746500" y="1605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27847</xdr:rowOff>
    </xdr:from>
    <xdr:ext cx="599010" cy="259045"/>
    <xdr:sp macro="" textlink="">
      <xdr:nvSpPr>
        <xdr:cNvPr id="242" name="テキスト ボックス 241"/>
        <xdr:cNvSpPr txBox="1"/>
      </xdr:nvSpPr>
      <xdr:spPr>
        <a:xfrm>
          <a:off x="3497795" y="1614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125572</xdr:rowOff>
    </xdr:from>
    <xdr:to>
      <xdr:col>15</xdr:col>
      <xdr:colOff>50800</xdr:colOff>
      <xdr:row>95</xdr:row>
      <xdr:rowOff>79259</xdr:rowOff>
    </xdr:to>
    <xdr:cxnSp macro="">
      <xdr:nvCxnSpPr>
        <xdr:cNvPr id="243" name="直線コネクタ 242"/>
        <xdr:cNvCxnSpPr/>
      </xdr:nvCxnSpPr>
      <xdr:spPr>
        <a:xfrm flipV="1">
          <a:off x="2019300" y="15727522"/>
          <a:ext cx="889000" cy="6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131807</xdr:rowOff>
    </xdr:from>
    <xdr:to>
      <xdr:col>15</xdr:col>
      <xdr:colOff>101600</xdr:colOff>
      <xdr:row>92</xdr:row>
      <xdr:rowOff>61957</xdr:rowOff>
    </xdr:to>
    <xdr:sp macro="" textlink="">
      <xdr:nvSpPr>
        <xdr:cNvPr id="244" name="フローチャート: 判断 243"/>
        <xdr:cNvSpPr/>
      </xdr:nvSpPr>
      <xdr:spPr>
        <a:xfrm>
          <a:off x="28575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53084</xdr:rowOff>
    </xdr:from>
    <xdr:ext cx="599010" cy="259045"/>
    <xdr:sp macro="" textlink="">
      <xdr:nvSpPr>
        <xdr:cNvPr id="245" name="テキスト ボックス 244"/>
        <xdr:cNvSpPr txBox="1"/>
      </xdr:nvSpPr>
      <xdr:spPr>
        <a:xfrm>
          <a:off x="2608795" y="158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79259</xdr:rowOff>
    </xdr:from>
    <xdr:to>
      <xdr:col>10</xdr:col>
      <xdr:colOff>114300</xdr:colOff>
      <xdr:row>96</xdr:row>
      <xdr:rowOff>26885</xdr:rowOff>
    </xdr:to>
    <xdr:cxnSp macro="">
      <xdr:nvCxnSpPr>
        <xdr:cNvPr id="246" name="直線コネクタ 245"/>
        <xdr:cNvCxnSpPr/>
      </xdr:nvCxnSpPr>
      <xdr:spPr>
        <a:xfrm flipV="1">
          <a:off x="1130300" y="16367009"/>
          <a:ext cx="889000" cy="1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70247</xdr:rowOff>
    </xdr:from>
    <xdr:to>
      <xdr:col>10</xdr:col>
      <xdr:colOff>165100</xdr:colOff>
      <xdr:row>98</xdr:row>
      <xdr:rowOff>397</xdr:rowOff>
    </xdr:to>
    <xdr:sp macro="" textlink="">
      <xdr:nvSpPr>
        <xdr:cNvPr id="247" name="フローチャート: 判断 246"/>
        <xdr:cNvSpPr/>
      </xdr:nvSpPr>
      <xdr:spPr>
        <a:xfrm>
          <a:off x="1968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162974</xdr:rowOff>
    </xdr:from>
    <xdr:ext cx="599010" cy="259045"/>
    <xdr:sp macro="" textlink="">
      <xdr:nvSpPr>
        <xdr:cNvPr id="248" name="テキスト ボックス 247"/>
        <xdr:cNvSpPr txBox="1"/>
      </xdr:nvSpPr>
      <xdr:spPr>
        <a:xfrm>
          <a:off x="1719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3130</xdr:rowOff>
    </xdr:from>
    <xdr:to>
      <xdr:col>6</xdr:col>
      <xdr:colOff>38100</xdr:colOff>
      <xdr:row>98</xdr:row>
      <xdr:rowOff>104730</xdr:rowOff>
    </xdr:to>
    <xdr:sp macro="" textlink="">
      <xdr:nvSpPr>
        <xdr:cNvPr id="249" name="フローチャート: 判断 248"/>
        <xdr:cNvSpPr/>
      </xdr:nvSpPr>
      <xdr:spPr>
        <a:xfrm>
          <a:off x="1079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95857</xdr:rowOff>
    </xdr:from>
    <xdr:ext cx="599010" cy="259045"/>
    <xdr:sp macro="" textlink="">
      <xdr:nvSpPr>
        <xdr:cNvPr id="250" name="テキスト ボックス 249"/>
        <xdr:cNvSpPr txBox="1"/>
      </xdr:nvSpPr>
      <xdr:spPr>
        <a:xfrm>
          <a:off x="830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11221</xdr:rowOff>
    </xdr:from>
    <xdr:to>
      <xdr:col>24</xdr:col>
      <xdr:colOff>114300</xdr:colOff>
      <xdr:row>92</xdr:row>
      <xdr:rowOff>112821</xdr:rowOff>
    </xdr:to>
    <xdr:sp macro="" textlink="">
      <xdr:nvSpPr>
        <xdr:cNvPr id="256" name="楕円 255"/>
        <xdr:cNvSpPr/>
      </xdr:nvSpPr>
      <xdr:spPr>
        <a:xfrm>
          <a:off x="4584700" y="157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161098</xdr:rowOff>
    </xdr:from>
    <xdr:ext cx="599010" cy="259045"/>
    <xdr:sp macro="" textlink="">
      <xdr:nvSpPr>
        <xdr:cNvPr id="257" name="扶助費該当値テキスト"/>
        <xdr:cNvSpPr txBox="1"/>
      </xdr:nvSpPr>
      <xdr:spPr>
        <a:xfrm>
          <a:off x="4686300" y="1576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33418</xdr:rowOff>
    </xdr:from>
    <xdr:to>
      <xdr:col>20</xdr:col>
      <xdr:colOff>38100</xdr:colOff>
      <xdr:row>93</xdr:row>
      <xdr:rowOff>135018</xdr:rowOff>
    </xdr:to>
    <xdr:sp macro="" textlink="">
      <xdr:nvSpPr>
        <xdr:cNvPr id="258" name="楕円 257"/>
        <xdr:cNvSpPr/>
      </xdr:nvSpPr>
      <xdr:spPr>
        <a:xfrm>
          <a:off x="3746500" y="159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151545</xdr:rowOff>
    </xdr:from>
    <xdr:ext cx="599010" cy="259045"/>
    <xdr:sp macro="" textlink="">
      <xdr:nvSpPr>
        <xdr:cNvPr id="259" name="テキスト ボックス 258"/>
        <xdr:cNvSpPr txBox="1"/>
      </xdr:nvSpPr>
      <xdr:spPr>
        <a:xfrm>
          <a:off x="3497795" y="157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74772</xdr:rowOff>
    </xdr:from>
    <xdr:to>
      <xdr:col>15</xdr:col>
      <xdr:colOff>101600</xdr:colOff>
      <xdr:row>92</xdr:row>
      <xdr:rowOff>4922</xdr:rowOff>
    </xdr:to>
    <xdr:sp macro="" textlink="">
      <xdr:nvSpPr>
        <xdr:cNvPr id="260" name="楕円 259"/>
        <xdr:cNvSpPr/>
      </xdr:nvSpPr>
      <xdr:spPr>
        <a:xfrm>
          <a:off x="2857500" y="156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21449</xdr:rowOff>
    </xdr:from>
    <xdr:ext cx="599010" cy="259045"/>
    <xdr:sp macro="" textlink="">
      <xdr:nvSpPr>
        <xdr:cNvPr id="261" name="テキスト ボックス 260"/>
        <xdr:cNvSpPr txBox="1"/>
      </xdr:nvSpPr>
      <xdr:spPr>
        <a:xfrm>
          <a:off x="2608795" y="1545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28459</xdr:rowOff>
    </xdr:from>
    <xdr:to>
      <xdr:col>10</xdr:col>
      <xdr:colOff>165100</xdr:colOff>
      <xdr:row>95</xdr:row>
      <xdr:rowOff>130059</xdr:rowOff>
    </xdr:to>
    <xdr:sp macro="" textlink="">
      <xdr:nvSpPr>
        <xdr:cNvPr id="262" name="楕円 261"/>
        <xdr:cNvSpPr/>
      </xdr:nvSpPr>
      <xdr:spPr>
        <a:xfrm>
          <a:off x="1968500" y="1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146586</xdr:rowOff>
    </xdr:from>
    <xdr:ext cx="599010" cy="259045"/>
    <xdr:sp macro="" textlink="">
      <xdr:nvSpPr>
        <xdr:cNvPr id="263" name="テキスト ボックス 262"/>
        <xdr:cNvSpPr txBox="1"/>
      </xdr:nvSpPr>
      <xdr:spPr>
        <a:xfrm>
          <a:off x="1719795" y="160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147535</xdr:rowOff>
    </xdr:from>
    <xdr:to>
      <xdr:col>6</xdr:col>
      <xdr:colOff>38100</xdr:colOff>
      <xdr:row>96</xdr:row>
      <xdr:rowOff>77685</xdr:rowOff>
    </xdr:to>
    <xdr:sp macro="" textlink="">
      <xdr:nvSpPr>
        <xdr:cNvPr id="264" name="楕円 263"/>
        <xdr:cNvSpPr/>
      </xdr:nvSpPr>
      <xdr:spPr>
        <a:xfrm>
          <a:off x="1079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94212</xdr:rowOff>
    </xdr:from>
    <xdr:ext cx="599010" cy="259045"/>
    <xdr:sp macro="" textlink="">
      <xdr:nvSpPr>
        <xdr:cNvPr id="265" name="テキスト ボックス 264"/>
        <xdr:cNvSpPr txBox="1"/>
      </xdr:nvSpPr>
      <xdr:spPr>
        <a:xfrm>
          <a:off x="830795" y="162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154445</xdr:rowOff>
    </xdr:from>
    <xdr:to>
      <xdr:col>54</xdr:col>
      <xdr:colOff>189865</xdr:colOff>
      <xdr:row>38</xdr:row>
      <xdr:rowOff>66192</xdr:rowOff>
    </xdr:to>
    <xdr:cxnSp macro="">
      <xdr:nvCxnSpPr>
        <xdr:cNvPr id="290" name="直線コネクタ 289"/>
        <xdr:cNvCxnSpPr/>
      </xdr:nvCxnSpPr>
      <xdr:spPr>
        <a:xfrm flipV="1">
          <a:off x="10475595" y="6326645"/>
          <a:ext cx="1270" cy="25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70019</xdr:rowOff>
    </xdr:from>
    <xdr:ext cx="534377" cy="259045"/>
    <xdr:sp macro="" textlink="">
      <xdr:nvSpPr>
        <xdr:cNvPr id="291" name="補助費等最小値テキスト"/>
        <xdr:cNvSpPr txBox="1"/>
      </xdr:nvSpPr>
      <xdr:spPr>
        <a:xfrm>
          <a:off x="10528300" y="65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66192</xdr:rowOff>
    </xdr:from>
    <xdr:to>
      <xdr:col>55</xdr:col>
      <xdr:colOff>88900</xdr:colOff>
      <xdr:row>38</xdr:row>
      <xdr:rowOff>66192</xdr:rowOff>
    </xdr:to>
    <xdr:cxnSp macro="">
      <xdr:nvCxnSpPr>
        <xdr:cNvPr id="292" name="直線コネクタ 291"/>
        <xdr:cNvCxnSpPr/>
      </xdr:nvCxnSpPr>
      <xdr:spPr>
        <a:xfrm>
          <a:off x="10388600" y="658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101122</xdr:rowOff>
    </xdr:from>
    <xdr:ext cx="534377" cy="259045"/>
    <xdr:sp macro="" textlink="">
      <xdr:nvSpPr>
        <xdr:cNvPr id="293" name="補助費等最大値テキスト"/>
        <xdr:cNvSpPr txBox="1"/>
      </xdr:nvSpPr>
      <xdr:spPr>
        <a:xfrm>
          <a:off x="10528300" y="61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154445</xdr:rowOff>
    </xdr:from>
    <xdr:to>
      <xdr:col>55</xdr:col>
      <xdr:colOff>88900</xdr:colOff>
      <xdr:row>36</xdr:row>
      <xdr:rowOff>154445</xdr:rowOff>
    </xdr:to>
    <xdr:cxnSp macro="">
      <xdr:nvCxnSpPr>
        <xdr:cNvPr id="294" name="直線コネクタ 293"/>
        <xdr:cNvCxnSpPr/>
      </xdr:nvCxnSpPr>
      <xdr:spPr>
        <a:xfrm>
          <a:off x="10388600" y="632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120764</xdr:rowOff>
    </xdr:from>
    <xdr:to>
      <xdr:col>55</xdr:col>
      <xdr:colOff>0</xdr:colOff>
      <xdr:row>36</xdr:row>
      <xdr:rowOff>154445</xdr:rowOff>
    </xdr:to>
    <xdr:cxnSp macro="">
      <xdr:nvCxnSpPr>
        <xdr:cNvPr id="295" name="直線コネクタ 294"/>
        <xdr:cNvCxnSpPr/>
      </xdr:nvCxnSpPr>
      <xdr:spPr>
        <a:xfrm>
          <a:off x="9639300" y="6292964"/>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12222</xdr:rowOff>
    </xdr:from>
    <xdr:ext cx="534377" cy="259045"/>
    <xdr:sp macro="" textlink="">
      <xdr:nvSpPr>
        <xdr:cNvPr id="296" name="補助費等平均値テキスト"/>
        <xdr:cNvSpPr txBox="1"/>
      </xdr:nvSpPr>
      <xdr:spPr>
        <a:xfrm>
          <a:off x="10528300" y="635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23546</xdr:rowOff>
    </xdr:from>
    <xdr:to>
      <xdr:col>55</xdr:col>
      <xdr:colOff>50800</xdr:colOff>
      <xdr:row>37</xdr:row>
      <xdr:rowOff>125146</xdr:rowOff>
    </xdr:to>
    <xdr:sp macro="" textlink="">
      <xdr:nvSpPr>
        <xdr:cNvPr id="297" name="フローチャート: 判断 296"/>
        <xdr:cNvSpPr/>
      </xdr:nvSpPr>
      <xdr:spPr>
        <a:xfrm>
          <a:off x="10426700" y="636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120764</xdr:rowOff>
    </xdr:from>
    <xdr:to>
      <xdr:col>50</xdr:col>
      <xdr:colOff>114300</xdr:colOff>
      <xdr:row>37</xdr:row>
      <xdr:rowOff>24740</xdr:rowOff>
    </xdr:to>
    <xdr:cxnSp macro="">
      <xdr:nvCxnSpPr>
        <xdr:cNvPr id="298" name="直線コネクタ 297"/>
        <xdr:cNvCxnSpPr/>
      </xdr:nvCxnSpPr>
      <xdr:spPr>
        <a:xfrm flipV="1">
          <a:off x="8750300" y="6292964"/>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148323</xdr:rowOff>
    </xdr:from>
    <xdr:to>
      <xdr:col>50</xdr:col>
      <xdr:colOff>165100</xdr:colOff>
      <xdr:row>37</xdr:row>
      <xdr:rowOff>78473</xdr:rowOff>
    </xdr:to>
    <xdr:sp macro="" textlink="">
      <xdr:nvSpPr>
        <xdr:cNvPr id="299" name="フローチャート: 判断 298"/>
        <xdr:cNvSpPr/>
      </xdr:nvSpPr>
      <xdr:spPr>
        <a:xfrm>
          <a:off x="9588500" y="632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69600</xdr:rowOff>
    </xdr:from>
    <xdr:ext cx="534377" cy="259045"/>
    <xdr:sp macro="" textlink="">
      <xdr:nvSpPr>
        <xdr:cNvPr id="300" name="テキスト ボックス 299"/>
        <xdr:cNvSpPr txBox="1"/>
      </xdr:nvSpPr>
      <xdr:spPr>
        <a:xfrm>
          <a:off x="9372111" y="64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143954</xdr:rowOff>
    </xdr:from>
    <xdr:to>
      <xdr:col>45</xdr:col>
      <xdr:colOff>177800</xdr:colOff>
      <xdr:row>37</xdr:row>
      <xdr:rowOff>24740</xdr:rowOff>
    </xdr:to>
    <xdr:cxnSp macro="">
      <xdr:nvCxnSpPr>
        <xdr:cNvPr id="301" name="直線コネクタ 300"/>
        <xdr:cNvCxnSpPr/>
      </xdr:nvCxnSpPr>
      <xdr:spPr>
        <a:xfrm>
          <a:off x="7861300" y="5116004"/>
          <a:ext cx="889000" cy="12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164998</xdr:rowOff>
    </xdr:from>
    <xdr:to>
      <xdr:col>46</xdr:col>
      <xdr:colOff>38100</xdr:colOff>
      <xdr:row>37</xdr:row>
      <xdr:rowOff>95148</xdr:rowOff>
    </xdr:to>
    <xdr:sp macro="" textlink="">
      <xdr:nvSpPr>
        <xdr:cNvPr id="302" name="フローチャート: 判断 301"/>
        <xdr:cNvSpPr/>
      </xdr:nvSpPr>
      <xdr:spPr>
        <a:xfrm>
          <a:off x="86995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86275</xdr:rowOff>
    </xdr:from>
    <xdr:ext cx="534377" cy="259045"/>
    <xdr:sp macro="" textlink="">
      <xdr:nvSpPr>
        <xdr:cNvPr id="303" name="テキスト ボックス 302"/>
        <xdr:cNvSpPr txBox="1"/>
      </xdr:nvSpPr>
      <xdr:spPr>
        <a:xfrm>
          <a:off x="8483111" y="64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143954</xdr:rowOff>
    </xdr:from>
    <xdr:to>
      <xdr:col>41</xdr:col>
      <xdr:colOff>50800</xdr:colOff>
      <xdr:row>37</xdr:row>
      <xdr:rowOff>125768</xdr:rowOff>
    </xdr:to>
    <xdr:cxnSp macro="">
      <xdr:nvCxnSpPr>
        <xdr:cNvPr id="304" name="直線コネクタ 303"/>
        <xdr:cNvCxnSpPr/>
      </xdr:nvCxnSpPr>
      <xdr:spPr>
        <a:xfrm flipV="1">
          <a:off x="6972300" y="5116004"/>
          <a:ext cx="889000" cy="135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81966</xdr:rowOff>
    </xdr:from>
    <xdr:to>
      <xdr:col>41</xdr:col>
      <xdr:colOff>101600</xdr:colOff>
      <xdr:row>30</xdr:row>
      <xdr:rowOff>12116</xdr:rowOff>
    </xdr:to>
    <xdr:sp macro="" textlink="">
      <xdr:nvSpPr>
        <xdr:cNvPr id="305" name="フローチャート: 判断 304"/>
        <xdr:cNvSpPr/>
      </xdr:nvSpPr>
      <xdr:spPr>
        <a:xfrm>
          <a:off x="7810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28643</xdr:rowOff>
    </xdr:from>
    <xdr:ext cx="599010" cy="259045"/>
    <xdr:sp macro="" textlink="">
      <xdr:nvSpPr>
        <xdr:cNvPr id="306" name="テキスト ボックス 305"/>
        <xdr:cNvSpPr txBox="1"/>
      </xdr:nvSpPr>
      <xdr:spPr>
        <a:xfrm>
          <a:off x="7561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161074</xdr:rowOff>
    </xdr:from>
    <xdr:to>
      <xdr:col>36</xdr:col>
      <xdr:colOff>165100</xdr:colOff>
      <xdr:row>38</xdr:row>
      <xdr:rowOff>91224</xdr:rowOff>
    </xdr:to>
    <xdr:sp macro="" textlink="">
      <xdr:nvSpPr>
        <xdr:cNvPr id="307" name="フローチャート: 判断 306"/>
        <xdr:cNvSpPr/>
      </xdr:nvSpPr>
      <xdr:spPr>
        <a:xfrm>
          <a:off x="6921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82351</xdr:rowOff>
    </xdr:from>
    <xdr:ext cx="534377" cy="259045"/>
    <xdr:sp macro="" textlink="">
      <xdr:nvSpPr>
        <xdr:cNvPr id="308" name="テキスト ボックス 307"/>
        <xdr:cNvSpPr txBox="1"/>
      </xdr:nvSpPr>
      <xdr:spPr>
        <a:xfrm>
          <a:off x="6705111" y="65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103645</xdr:rowOff>
    </xdr:from>
    <xdr:to>
      <xdr:col>55</xdr:col>
      <xdr:colOff>50800</xdr:colOff>
      <xdr:row>37</xdr:row>
      <xdr:rowOff>33795</xdr:rowOff>
    </xdr:to>
    <xdr:sp macro="" textlink="">
      <xdr:nvSpPr>
        <xdr:cNvPr id="314" name="楕円 313"/>
        <xdr:cNvSpPr/>
      </xdr:nvSpPr>
      <xdr:spPr>
        <a:xfrm>
          <a:off x="104267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56672</xdr:rowOff>
    </xdr:from>
    <xdr:ext cx="534377" cy="259045"/>
    <xdr:sp macro="" textlink="">
      <xdr:nvSpPr>
        <xdr:cNvPr id="315" name="補助費等該当値テキスト"/>
        <xdr:cNvSpPr txBox="1"/>
      </xdr:nvSpPr>
      <xdr:spPr>
        <a:xfrm>
          <a:off x="10528300" y="62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69964</xdr:rowOff>
    </xdr:from>
    <xdr:to>
      <xdr:col>50</xdr:col>
      <xdr:colOff>165100</xdr:colOff>
      <xdr:row>37</xdr:row>
      <xdr:rowOff>114</xdr:rowOff>
    </xdr:to>
    <xdr:sp macro="" textlink="">
      <xdr:nvSpPr>
        <xdr:cNvPr id="316" name="楕円 315"/>
        <xdr:cNvSpPr/>
      </xdr:nvSpPr>
      <xdr:spPr>
        <a:xfrm>
          <a:off x="9588500" y="62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16641</xdr:rowOff>
    </xdr:from>
    <xdr:ext cx="534377" cy="259045"/>
    <xdr:sp macro="" textlink="">
      <xdr:nvSpPr>
        <xdr:cNvPr id="317" name="テキスト ボックス 316"/>
        <xdr:cNvSpPr txBox="1"/>
      </xdr:nvSpPr>
      <xdr:spPr>
        <a:xfrm>
          <a:off x="9372111" y="60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145390</xdr:rowOff>
    </xdr:from>
    <xdr:to>
      <xdr:col>46</xdr:col>
      <xdr:colOff>38100</xdr:colOff>
      <xdr:row>37</xdr:row>
      <xdr:rowOff>75540</xdr:rowOff>
    </xdr:to>
    <xdr:sp macro="" textlink="">
      <xdr:nvSpPr>
        <xdr:cNvPr id="318" name="楕円 317"/>
        <xdr:cNvSpPr/>
      </xdr:nvSpPr>
      <xdr:spPr>
        <a:xfrm>
          <a:off x="8699500" y="6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92067</xdr:rowOff>
    </xdr:from>
    <xdr:ext cx="534377" cy="259045"/>
    <xdr:sp macro="" textlink="">
      <xdr:nvSpPr>
        <xdr:cNvPr id="319" name="テキスト ボックス 318"/>
        <xdr:cNvSpPr txBox="1"/>
      </xdr:nvSpPr>
      <xdr:spPr>
        <a:xfrm>
          <a:off x="8483111" y="60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93154</xdr:rowOff>
    </xdr:from>
    <xdr:to>
      <xdr:col>41</xdr:col>
      <xdr:colOff>101600</xdr:colOff>
      <xdr:row>30</xdr:row>
      <xdr:rowOff>23304</xdr:rowOff>
    </xdr:to>
    <xdr:sp macro="" textlink="">
      <xdr:nvSpPr>
        <xdr:cNvPr id="320" name="楕円 319"/>
        <xdr:cNvSpPr/>
      </xdr:nvSpPr>
      <xdr:spPr>
        <a:xfrm>
          <a:off x="7810500" y="50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14431</xdr:rowOff>
    </xdr:from>
    <xdr:ext cx="599010" cy="259045"/>
    <xdr:sp macro="" textlink="">
      <xdr:nvSpPr>
        <xdr:cNvPr id="321" name="テキスト ボックス 320"/>
        <xdr:cNvSpPr txBox="1"/>
      </xdr:nvSpPr>
      <xdr:spPr>
        <a:xfrm>
          <a:off x="7561795" y="515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74968</xdr:rowOff>
    </xdr:from>
    <xdr:to>
      <xdr:col>36</xdr:col>
      <xdr:colOff>165100</xdr:colOff>
      <xdr:row>38</xdr:row>
      <xdr:rowOff>5118</xdr:rowOff>
    </xdr:to>
    <xdr:sp macro="" textlink="">
      <xdr:nvSpPr>
        <xdr:cNvPr id="322" name="楕円 321"/>
        <xdr:cNvSpPr/>
      </xdr:nvSpPr>
      <xdr:spPr>
        <a:xfrm>
          <a:off x="6921500" y="64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21645</xdr:rowOff>
    </xdr:from>
    <xdr:ext cx="534377" cy="259045"/>
    <xdr:sp macro="" textlink="">
      <xdr:nvSpPr>
        <xdr:cNvPr id="323" name="テキスト ボックス 322"/>
        <xdr:cNvSpPr txBox="1"/>
      </xdr:nvSpPr>
      <xdr:spPr>
        <a:xfrm>
          <a:off x="6705111" y="61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16325</xdr:rowOff>
    </xdr:from>
    <xdr:to>
      <xdr:col>54</xdr:col>
      <xdr:colOff>189865</xdr:colOff>
      <xdr:row>56</xdr:row>
      <xdr:rowOff>28829</xdr:rowOff>
    </xdr:to>
    <xdr:cxnSp macro="">
      <xdr:nvCxnSpPr>
        <xdr:cNvPr id="346" name="直線コネクタ 345"/>
        <xdr:cNvCxnSpPr/>
      </xdr:nvCxnSpPr>
      <xdr:spPr>
        <a:xfrm flipV="1">
          <a:off x="10475595" y="8588825"/>
          <a:ext cx="1270" cy="104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32656</xdr:rowOff>
    </xdr:from>
    <xdr:ext cx="534377" cy="259045"/>
    <xdr:sp macro="" textlink="">
      <xdr:nvSpPr>
        <xdr:cNvPr id="347" name="普通建設事業費最小値テキスト"/>
        <xdr:cNvSpPr txBox="1"/>
      </xdr:nvSpPr>
      <xdr:spPr>
        <a:xfrm>
          <a:off x="10528300" y="96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28829</xdr:rowOff>
    </xdr:from>
    <xdr:to>
      <xdr:col>55</xdr:col>
      <xdr:colOff>88900</xdr:colOff>
      <xdr:row>56</xdr:row>
      <xdr:rowOff>28829</xdr:rowOff>
    </xdr:to>
    <xdr:cxnSp macro="">
      <xdr:nvCxnSpPr>
        <xdr:cNvPr id="348" name="直線コネクタ 347"/>
        <xdr:cNvCxnSpPr/>
      </xdr:nvCxnSpPr>
      <xdr:spPr>
        <a:xfrm>
          <a:off x="10388600" y="963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134452</xdr:rowOff>
    </xdr:from>
    <xdr:ext cx="534377" cy="259045"/>
    <xdr:sp macro="" textlink="">
      <xdr:nvSpPr>
        <xdr:cNvPr id="349" name="普通建設事業費最大値テキスト"/>
        <xdr:cNvSpPr txBox="1"/>
      </xdr:nvSpPr>
      <xdr:spPr>
        <a:xfrm>
          <a:off x="10528300" y="83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16325</xdr:rowOff>
    </xdr:from>
    <xdr:to>
      <xdr:col>55</xdr:col>
      <xdr:colOff>88900</xdr:colOff>
      <xdr:row>50</xdr:row>
      <xdr:rowOff>16325</xdr:rowOff>
    </xdr:to>
    <xdr:cxnSp macro="">
      <xdr:nvCxnSpPr>
        <xdr:cNvPr id="350" name="直線コネクタ 349"/>
        <xdr:cNvCxnSpPr/>
      </xdr:nvCxnSpPr>
      <xdr:spPr>
        <a:xfrm>
          <a:off x="10388600" y="85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28829</xdr:rowOff>
    </xdr:from>
    <xdr:to>
      <xdr:col>55</xdr:col>
      <xdr:colOff>0</xdr:colOff>
      <xdr:row>57</xdr:row>
      <xdr:rowOff>35024</xdr:rowOff>
    </xdr:to>
    <xdr:cxnSp macro="">
      <xdr:nvCxnSpPr>
        <xdr:cNvPr id="351" name="直線コネクタ 350"/>
        <xdr:cNvCxnSpPr/>
      </xdr:nvCxnSpPr>
      <xdr:spPr>
        <a:xfrm flipV="1">
          <a:off x="9639300" y="9630029"/>
          <a:ext cx="838200" cy="17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136580</xdr:rowOff>
    </xdr:from>
    <xdr:ext cx="534377" cy="259045"/>
    <xdr:sp macro="" textlink="">
      <xdr:nvSpPr>
        <xdr:cNvPr id="352" name="普通建設事業費平均値テキスト"/>
        <xdr:cNvSpPr txBox="1"/>
      </xdr:nvSpPr>
      <xdr:spPr>
        <a:xfrm>
          <a:off x="10528300" y="9051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113703</xdr:rowOff>
    </xdr:from>
    <xdr:to>
      <xdr:col>55</xdr:col>
      <xdr:colOff>50800</xdr:colOff>
      <xdr:row>54</xdr:row>
      <xdr:rowOff>43853</xdr:rowOff>
    </xdr:to>
    <xdr:sp macro="" textlink="">
      <xdr:nvSpPr>
        <xdr:cNvPr id="353" name="フローチャート: 判断 352"/>
        <xdr:cNvSpPr/>
      </xdr:nvSpPr>
      <xdr:spPr>
        <a:xfrm>
          <a:off x="10426700" y="920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62388</xdr:rowOff>
    </xdr:from>
    <xdr:to>
      <xdr:col>50</xdr:col>
      <xdr:colOff>114300</xdr:colOff>
      <xdr:row>57</xdr:row>
      <xdr:rowOff>35024</xdr:rowOff>
    </xdr:to>
    <xdr:cxnSp macro="">
      <xdr:nvCxnSpPr>
        <xdr:cNvPr id="354" name="直線コネクタ 353"/>
        <xdr:cNvCxnSpPr/>
      </xdr:nvCxnSpPr>
      <xdr:spPr>
        <a:xfrm>
          <a:off x="8750300" y="9320688"/>
          <a:ext cx="889000" cy="4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75116</xdr:rowOff>
    </xdr:from>
    <xdr:to>
      <xdr:col>50</xdr:col>
      <xdr:colOff>165100</xdr:colOff>
      <xdr:row>54</xdr:row>
      <xdr:rowOff>5266</xdr:rowOff>
    </xdr:to>
    <xdr:sp macro="" textlink="">
      <xdr:nvSpPr>
        <xdr:cNvPr id="355" name="フローチャート: 判断 354"/>
        <xdr:cNvSpPr/>
      </xdr:nvSpPr>
      <xdr:spPr>
        <a:xfrm>
          <a:off x="9588500" y="916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21793</xdr:rowOff>
    </xdr:from>
    <xdr:ext cx="534377" cy="259045"/>
    <xdr:sp macro="" textlink="">
      <xdr:nvSpPr>
        <xdr:cNvPr id="356" name="テキスト ボックス 355"/>
        <xdr:cNvSpPr txBox="1"/>
      </xdr:nvSpPr>
      <xdr:spPr>
        <a:xfrm>
          <a:off x="9372111" y="89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62388</xdr:rowOff>
    </xdr:from>
    <xdr:to>
      <xdr:col>45</xdr:col>
      <xdr:colOff>177800</xdr:colOff>
      <xdr:row>55</xdr:row>
      <xdr:rowOff>45128</xdr:rowOff>
    </xdr:to>
    <xdr:cxnSp macro="">
      <xdr:nvCxnSpPr>
        <xdr:cNvPr id="357" name="直線コネクタ 356"/>
        <xdr:cNvCxnSpPr/>
      </xdr:nvCxnSpPr>
      <xdr:spPr>
        <a:xfrm flipV="1">
          <a:off x="7861300" y="9320688"/>
          <a:ext cx="8890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86523</xdr:rowOff>
    </xdr:from>
    <xdr:to>
      <xdr:col>46</xdr:col>
      <xdr:colOff>38100</xdr:colOff>
      <xdr:row>54</xdr:row>
      <xdr:rowOff>16673</xdr:rowOff>
    </xdr:to>
    <xdr:sp macro="" textlink="">
      <xdr:nvSpPr>
        <xdr:cNvPr id="358" name="フローチャート: 判断 357"/>
        <xdr:cNvSpPr/>
      </xdr:nvSpPr>
      <xdr:spPr>
        <a:xfrm>
          <a:off x="8699500" y="91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33200</xdr:rowOff>
    </xdr:from>
    <xdr:ext cx="534377" cy="259045"/>
    <xdr:sp macro="" textlink="">
      <xdr:nvSpPr>
        <xdr:cNvPr id="359" name="テキスト ボックス 358"/>
        <xdr:cNvSpPr txBox="1"/>
      </xdr:nvSpPr>
      <xdr:spPr>
        <a:xfrm>
          <a:off x="8483111" y="89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26246</xdr:rowOff>
    </xdr:from>
    <xdr:to>
      <xdr:col>41</xdr:col>
      <xdr:colOff>50800</xdr:colOff>
      <xdr:row>55</xdr:row>
      <xdr:rowOff>45128</xdr:rowOff>
    </xdr:to>
    <xdr:cxnSp macro="">
      <xdr:nvCxnSpPr>
        <xdr:cNvPr id="360" name="直線コネクタ 359"/>
        <xdr:cNvCxnSpPr/>
      </xdr:nvCxnSpPr>
      <xdr:spPr>
        <a:xfrm>
          <a:off x="6972300" y="9284546"/>
          <a:ext cx="889000" cy="1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79802</xdr:rowOff>
    </xdr:from>
    <xdr:to>
      <xdr:col>41</xdr:col>
      <xdr:colOff>101600</xdr:colOff>
      <xdr:row>56</xdr:row>
      <xdr:rowOff>9952</xdr:rowOff>
    </xdr:to>
    <xdr:sp macro="" textlink="">
      <xdr:nvSpPr>
        <xdr:cNvPr id="361" name="フローチャート: 判断 360"/>
        <xdr:cNvSpPr/>
      </xdr:nvSpPr>
      <xdr:spPr>
        <a:xfrm>
          <a:off x="78105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1079</xdr:rowOff>
    </xdr:from>
    <xdr:ext cx="534377" cy="259045"/>
    <xdr:sp macro="" textlink="">
      <xdr:nvSpPr>
        <xdr:cNvPr id="362" name="テキスト ボックス 361"/>
        <xdr:cNvSpPr txBox="1"/>
      </xdr:nvSpPr>
      <xdr:spPr>
        <a:xfrm>
          <a:off x="7594111" y="96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65057</xdr:rowOff>
    </xdr:from>
    <xdr:to>
      <xdr:col>36</xdr:col>
      <xdr:colOff>165100</xdr:colOff>
      <xdr:row>54</xdr:row>
      <xdr:rowOff>166657</xdr:rowOff>
    </xdr:to>
    <xdr:sp macro="" textlink="">
      <xdr:nvSpPr>
        <xdr:cNvPr id="363" name="フローチャート: 判断 362"/>
        <xdr:cNvSpPr/>
      </xdr:nvSpPr>
      <xdr:spPr>
        <a:xfrm>
          <a:off x="6921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157784</xdr:rowOff>
    </xdr:from>
    <xdr:ext cx="534377" cy="259045"/>
    <xdr:sp macro="" textlink="">
      <xdr:nvSpPr>
        <xdr:cNvPr id="364" name="テキスト ボックス 363"/>
        <xdr:cNvSpPr txBox="1"/>
      </xdr:nvSpPr>
      <xdr:spPr>
        <a:xfrm>
          <a:off x="6705111" y="94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149479</xdr:rowOff>
    </xdr:from>
    <xdr:to>
      <xdr:col>55</xdr:col>
      <xdr:colOff>50800</xdr:colOff>
      <xdr:row>56</xdr:row>
      <xdr:rowOff>79629</xdr:rowOff>
    </xdr:to>
    <xdr:sp macro="" textlink="">
      <xdr:nvSpPr>
        <xdr:cNvPr id="370" name="楕円 369"/>
        <xdr:cNvSpPr/>
      </xdr:nvSpPr>
      <xdr:spPr>
        <a:xfrm>
          <a:off x="104267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64406</xdr:rowOff>
    </xdr:from>
    <xdr:ext cx="534377" cy="259045"/>
    <xdr:sp macro="" textlink="">
      <xdr:nvSpPr>
        <xdr:cNvPr id="371" name="普通建設事業費該当値テキスト"/>
        <xdr:cNvSpPr txBox="1"/>
      </xdr:nvSpPr>
      <xdr:spPr>
        <a:xfrm>
          <a:off x="10528300" y="94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155674</xdr:rowOff>
    </xdr:from>
    <xdr:to>
      <xdr:col>50</xdr:col>
      <xdr:colOff>165100</xdr:colOff>
      <xdr:row>57</xdr:row>
      <xdr:rowOff>85824</xdr:rowOff>
    </xdr:to>
    <xdr:sp macro="" textlink="">
      <xdr:nvSpPr>
        <xdr:cNvPr id="372" name="楕円 371"/>
        <xdr:cNvSpPr/>
      </xdr:nvSpPr>
      <xdr:spPr>
        <a:xfrm>
          <a:off x="9588500" y="97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76951</xdr:rowOff>
    </xdr:from>
    <xdr:ext cx="534377" cy="259045"/>
    <xdr:sp macro="" textlink="">
      <xdr:nvSpPr>
        <xdr:cNvPr id="373" name="テキスト ボックス 372"/>
        <xdr:cNvSpPr txBox="1"/>
      </xdr:nvSpPr>
      <xdr:spPr>
        <a:xfrm>
          <a:off x="9372111" y="98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11588</xdr:rowOff>
    </xdr:from>
    <xdr:to>
      <xdr:col>46</xdr:col>
      <xdr:colOff>38100</xdr:colOff>
      <xdr:row>54</xdr:row>
      <xdr:rowOff>113188</xdr:rowOff>
    </xdr:to>
    <xdr:sp macro="" textlink="">
      <xdr:nvSpPr>
        <xdr:cNvPr id="374" name="楕円 373"/>
        <xdr:cNvSpPr/>
      </xdr:nvSpPr>
      <xdr:spPr>
        <a:xfrm>
          <a:off x="8699500" y="92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104315</xdr:rowOff>
    </xdr:from>
    <xdr:ext cx="534377" cy="259045"/>
    <xdr:sp macro="" textlink="">
      <xdr:nvSpPr>
        <xdr:cNvPr id="375" name="テキスト ボックス 374"/>
        <xdr:cNvSpPr txBox="1"/>
      </xdr:nvSpPr>
      <xdr:spPr>
        <a:xfrm>
          <a:off x="8483111" y="93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165778</xdr:rowOff>
    </xdr:from>
    <xdr:to>
      <xdr:col>41</xdr:col>
      <xdr:colOff>101600</xdr:colOff>
      <xdr:row>55</xdr:row>
      <xdr:rowOff>95928</xdr:rowOff>
    </xdr:to>
    <xdr:sp macro="" textlink="">
      <xdr:nvSpPr>
        <xdr:cNvPr id="376" name="楕円 375"/>
        <xdr:cNvSpPr/>
      </xdr:nvSpPr>
      <xdr:spPr>
        <a:xfrm>
          <a:off x="7810500" y="94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112455</xdr:rowOff>
    </xdr:from>
    <xdr:ext cx="534377" cy="259045"/>
    <xdr:sp macro="" textlink="">
      <xdr:nvSpPr>
        <xdr:cNvPr id="377" name="テキスト ボックス 376"/>
        <xdr:cNvSpPr txBox="1"/>
      </xdr:nvSpPr>
      <xdr:spPr>
        <a:xfrm>
          <a:off x="7594111" y="91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146896</xdr:rowOff>
    </xdr:from>
    <xdr:to>
      <xdr:col>36</xdr:col>
      <xdr:colOff>165100</xdr:colOff>
      <xdr:row>54</xdr:row>
      <xdr:rowOff>77046</xdr:rowOff>
    </xdr:to>
    <xdr:sp macro="" textlink="">
      <xdr:nvSpPr>
        <xdr:cNvPr id="378" name="楕円 377"/>
        <xdr:cNvSpPr/>
      </xdr:nvSpPr>
      <xdr:spPr>
        <a:xfrm>
          <a:off x="6921500" y="92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93573</xdr:rowOff>
    </xdr:from>
    <xdr:ext cx="534377" cy="259045"/>
    <xdr:sp macro="" textlink="">
      <xdr:nvSpPr>
        <xdr:cNvPr id="379" name="テキスト ボックス 378"/>
        <xdr:cNvSpPr txBox="1"/>
      </xdr:nvSpPr>
      <xdr:spPr>
        <a:xfrm>
          <a:off x="6705111" y="90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3" name="テキスト ボックス 392"/>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96114</xdr:rowOff>
    </xdr:from>
    <xdr:to>
      <xdr:col>54</xdr:col>
      <xdr:colOff>189865</xdr:colOff>
      <xdr:row>78</xdr:row>
      <xdr:rowOff>127508</xdr:rowOff>
    </xdr:to>
    <xdr:cxnSp macro="">
      <xdr:nvCxnSpPr>
        <xdr:cNvPr id="403" name="直線コネクタ 402"/>
        <xdr:cNvCxnSpPr/>
      </xdr:nvCxnSpPr>
      <xdr:spPr>
        <a:xfrm flipV="1">
          <a:off x="10475595" y="12269064"/>
          <a:ext cx="1270" cy="1231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131335</xdr:rowOff>
    </xdr:from>
    <xdr:ext cx="469744" cy="259045"/>
    <xdr:sp macro="" textlink="">
      <xdr:nvSpPr>
        <xdr:cNvPr id="404" name="普通建設事業費 （ うち新規整備　）最小値テキスト"/>
        <xdr:cNvSpPr txBox="1"/>
      </xdr:nvSpPr>
      <xdr:spPr>
        <a:xfrm>
          <a:off x="10528300"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127508</xdr:rowOff>
    </xdr:from>
    <xdr:to>
      <xdr:col>55</xdr:col>
      <xdr:colOff>88900</xdr:colOff>
      <xdr:row>78</xdr:row>
      <xdr:rowOff>127508</xdr:rowOff>
    </xdr:to>
    <xdr:cxnSp macro="">
      <xdr:nvCxnSpPr>
        <xdr:cNvPr id="405" name="直線コネクタ 404"/>
        <xdr:cNvCxnSpPr/>
      </xdr:nvCxnSpPr>
      <xdr:spPr>
        <a:xfrm>
          <a:off x="10388600" y="1350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42791</xdr:rowOff>
    </xdr:from>
    <xdr:ext cx="534377" cy="259045"/>
    <xdr:sp macro="" textlink="">
      <xdr:nvSpPr>
        <xdr:cNvPr id="406" name="普通建設事業費 （ うち新規整備　）最大値テキスト"/>
        <xdr:cNvSpPr txBox="1"/>
      </xdr:nvSpPr>
      <xdr:spPr>
        <a:xfrm>
          <a:off x="10528300" y="120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96114</xdr:rowOff>
    </xdr:from>
    <xdr:to>
      <xdr:col>55</xdr:col>
      <xdr:colOff>88900</xdr:colOff>
      <xdr:row>71</xdr:row>
      <xdr:rowOff>96114</xdr:rowOff>
    </xdr:to>
    <xdr:cxnSp macro="">
      <xdr:nvCxnSpPr>
        <xdr:cNvPr id="407" name="直線コネクタ 406"/>
        <xdr:cNvCxnSpPr/>
      </xdr:nvCxnSpPr>
      <xdr:spPr>
        <a:xfrm>
          <a:off x="10388600" y="1226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85979</xdr:rowOff>
    </xdr:from>
    <xdr:to>
      <xdr:col>55</xdr:col>
      <xdr:colOff>0</xdr:colOff>
      <xdr:row>73</xdr:row>
      <xdr:rowOff>140005</xdr:rowOff>
    </xdr:to>
    <xdr:cxnSp macro="">
      <xdr:nvCxnSpPr>
        <xdr:cNvPr id="408" name="直線コネクタ 407"/>
        <xdr:cNvCxnSpPr/>
      </xdr:nvCxnSpPr>
      <xdr:spPr>
        <a:xfrm>
          <a:off x="9639300" y="12601829"/>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49192</xdr:rowOff>
    </xdr:from>
    <xdr:ext cx="534377" cy="259045"/>
    <xdr:sp macro="" textlink="">
      <xdr:nvSpPr>
        <xdr:cNvPr id="409" name="普通建設事業費 （ うち新規整備　）平均値テキスト"/>
        <xdr:cNvSpPr txBox="1"/>
      </xdr:nvSpPr>
      <xdr:spPr>
        <a:xfrm>
          <a:off x="10528300" y="12736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70765</xdr:rowOff>
    </xdr:from>
    <xdr:to>
      <xdr:col>55</xdr:col>
      <xdr:colOff>50800</xdr:colOff>
      <xdr:row>75</xdr:row>
      <xdr:rowOff>915</xdr:rowOff>
    </xdr:to>
    <xdr:sp macro="" textlink="">
      <xdr:nvSpPr>
        <xdr:cNvPr id="410" name="フローチャート: 判断 409"/>
        <xdr:cNvSpPr/>
      </xdr:nvSpPr>
      <xdr:spPr>
        <a:xfrm>
          <a:off x="10426700" y="1275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85979</xdr:rowOff>
    </xdr:from>
    <xdr:to>
      <xdr:col>50</xdr:col>
      <xdr:colOff>114300</xdr:colOff>
      <xdr:row>75</xdr:row>
      <xdr:rowOff>56566</xdr:rowOff>
    </xdr:to>
    <xdr:cxnSp macro="">
      <xdr:nvCxnSpPr>
        <xdr:cNvPr id="411" name="直線コネクタ 410"/>
        <xdr:cNvCxnSpPr/>
      </xdr:nvCxnSpPr>
      <xdr:spPr>
        <a:xfrm flipV="1">
          <a:off x="8750300" y="12601829"/>
          <a:ext cx="889000" cy="3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19406</xdr:rowOff>
    </xdr:from>
    <xdr:to>
      <xdr:col>50</xdr:col>
      <xdr:colOff>165100</xdr:colOff>
      <xdr:row>72</xdr:row>
      <xdr:rowOff>121006</xdr:rowOff>
    </xdr:to>
    <xdr:sp macro="" textlink="">
      <xdr:nvSpPr>
        <xdr:cNvPr id="412" name="フローチャート: 判断 411"/>
        <xdr:cNvSpPr/>
      </xdr:nvSpPr>
      <xdr:spPr>
        <a:xfrm>
          <a:off x="9588500" y="1236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137533</xdr:rowOff>
    </xdr:from>
    <xdr:ext cx="534377" cy="259045"/>
    <xdr:sp macro="" textlink="">
      <xdr:nvSpPr>
        <xdr:cNvPr id="413" name="テキスト ボックス 412"/>
        <xdr:cNvSpPr txBox="1"/>
      </xdr:nvSpPr>
      <xdr:spPr>
        <a:xfrm>
          <a:off x="9372111" y="121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56566</xdr:rowOff>
    </xdr:from>
    <xdr:to>
      <xdr:col>45</xdr:col>
      <xdr:colOff>177800</xdr:colOff>
      <xdr:row>75</xdr:row>
      <xdr:rowOff>113792</xdr:rowOff>
    </xdr:to>
    <xdr:cxnSp macro="">
      <xdr:nvCxnSpPr>
        <xdr:cNvPr id="414" name="直線コネクタ 413"/>
        <xdr:cNvCxnSpPr/>
      </xdr:nvCxnSpPr>
      <xdr:spPr>
        <a:xfrm flipV="1">
          <a:off x="7861300" y="12915316"/>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97739</xdr:rowOff>
    </xdr:from>
    <xdr:to>
      <xdr:col>46</xdr:col>
      <xdr:colOff>38100</xdr:colOff>
      <xdr:row>75</xdr:row>
      <xdr:rowOff>27889</xdr:rowOff>
    </xdr:to>
    <xdr:sp macro="" textlink="">
      <xdr:nvSpPr>
        <xdr:cNvPr id="415" name="フローチャート: 判断 414"/>
        <xdr:cNvSpPr/>
      </xdr:nvSpPr>
      <xdr:spPr>
        <a:xfrm>
          <a:off x="8699500" y="127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44416</xdr:rowOff>
    </xdr:from>
    <xdr:ext cx="469744" cy="259045"/>
    <xdr:sp macro="" textlink="">
      <xdr:nvSpPr>
        <xdr:cNvPr id="416" name="テキスト ボックス 415"/>
        <xdr:cNvSpPr txBox="1"/>
      </xdr:nvSpPr>
      <xdr:spPr>
        <a:xfrm>
          <a:off x="8515428" y="1256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113792</xdr:rowOff>
    </xdr:from>
    <xdr:to>
      <xdr:col>41</xdr:col>
      <xdr:colOff>50800</xdr:colOff>
      <xdr:row>77</xdr:row>
      <xdr:rowOff>111506</xdr:rowOff>
    </xdr:to>
    <xdr:cxnSp macro="">
      <xdr:nvCxnSpPr>
        <xdr:cNvPr id="417" name="直線コネクタ 416"/>
        <xdr:cNvCxnSpPr/>
      </xdr:nvCxnSpPr>
      <xdr:spPr>
        <a:xfrm flipV="1">
          <a:off x="6972300" y="12972542"/>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21462</xdr:rowOff>
    </xdr:from>
    <xdr:to>
      <xdr:col>41</xdr:col>
      <xdr:colOff>101600</xdr:colOff>
      <xdr:row>77</xdr:row>
      <xdr:rowOff>123062</xdr:rowOff>
    </xdr:to>
    <xdr:sp macro="" textlink="">
      <xdr:nvSpPr>
        <xdr:cNvPr id="418" name="フローチャート: 判断 417"/>
        <xdr:cNvSpPr/>
      </xdr:nvSpPr>
      <xdr:spPr>
        <a:xfrm>
          <a:off x="7810500" y="1322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114189</xdr:rowOff>
    </xdr:from>
    <xdr:ext cx="469744" cy="259045"/>
    <xdr:sp macro="" textlink="">
      <xdr:nvSpPr>
        <xdr:cNvPr id="419" name="テキスト ボックス 418"/>
        <xdr:cNvSpPr txBox="1"/>
      </xdr:nvSpPr>
      <xdr:spPr>
        <a:xfrm>
          <a:off x="7626428" y="13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171044</xdr:rowOff>
    </xdr:from>
    <xdr:to>
      <xdr:col>36</xdr:col>
      <xdr:colOff>165100</xdr:colOff>
      <xdr:row>75</xdr:row>
      <xdr:rowOff>101194</xdr:rowOff>
    </xdr:to>
    <xdr:sp macro="" textlink="">
      <xdr:nvSpPr>
        <xdr:cNvPr id="420" name="フローチャート: 判断 419"/>
        <xdr:cNvSpPr/>
      </xdr:nvSpPr>
      <xdr:spPr>
        <a:xfrm>
          <a:off x="6921500" y="128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117721</xdr:rowOff>
    </xdr:from>
    <xdr:ext cx="469744" cy="259045"/>
    <xdr:sp macro="" textlink="">
      <xdr:nvSpPr>
        <xdr:cNvPr id="421" name="テキスト ボックス 420"/>
        <xdr:cNvSpPr txBox="1"/>
      </xdr:nvSpPr>
      <xdr:spPr>
        <a:xfrm>
          <a:off x="6737428" y="1263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89205</xdr:rowOff>
    </xdr:from>
    <xdr:to>
      <xdr:col>55</xdr:col>
      <xdr:colOff>50800</xdr:colOff>
      <xdr:row>74</xdr:row>
      <xdr:rowOff>19355</xdr:rowOff>
    </xdr:to>
    <xdr:sp macro="" textlink="">
      <xdr:nvSpPr>
        <xdr:cNvPr id="427" name="楕円 426"/>
        <xdr:cNvSpPr/>
      </xdr:nvSpPr>
      <xdr:spPr>
        <a:xfrm>
          <a:off x="10426700" y="12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112082</xdr:rowOff>
    </xdr:from>
    <xdr:ext cx="534377" cy="259045"/>
    <xdr:sp macro="" textlink="">
      <xdr:nvSpPr>
        <xdr:cNvPr id="428" name="普通建設事業費 （ うち新規整備　）該当値テキスト"/>
        <xdr:cNvSpPr txBox="1"/>
      </xdr:nvSpPr>
      <xdr:spPr>
        <a:xfrm>
          <a:off x="10528300" y="124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35179</xdr:rowOff>
    </xdr:from>
    <xdr:to>
      <xdr:col>50</xdr:col>
      <xdr:colOff>165100</xdr:colOff>
      <xdr:row>73</xdr:row>
      <xdr:rowOff>136779</xdr:rowOff>
    </xdr:to>
    <xdr:sp macro="" textlink="">
      <xdr:nvSpPr>
        <xdr:cNvPr id="429" name="楕円 428"/>
        <xdr:cNvSpPr/>
      </xdr:nvSpPr>
      <xdr:spPr>
        <a:xfrm>
          <a:off x="9588500" y="125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127906</xdr:rowOff>
    </xdr:from>
    <xdr:ext cx="534377" cy="259045"/>
    <xdr:sp macro="" textlink="">
      <xdr:nvSpPr>
        <xdr:cNvPr id="430" name="テキスト ボックス 429"/>
        <xdr:cNvSpPr txBox="1"/>
      </xdr:nvSpPr>
      <xdr:spPr>
        <a:xfrm>
          <a:off x="9372111" y="12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5766</xdr:rowOff>
    </xdr:from>
    <xdr:to>
      <xdr:col>46</xdr:col>
      <xdr:colOff>38100</xdr:colOff>
      <xdr:row>75</xdr:row>
      <xdr:rowOff>107366</xdr:rowOff>
    </xdr:to>
    <xdr:sp macro="" textlink="">
      <xdr:nvSpPr>
        <xdr:cNvPr id="431" name="楕円 430"/>
        <xdr:cNvSpPr/>
      </xdr:nvSpPr>
      <xdr:spPr>
        <a:xfrm>
          <a:off x="8699500" y="12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98493</xdr:rowOff>
    </xdr:from>
    <xdr:ext cx="469744" cy="259045"/>
    <xdr:sp macro="" textlink="">
      <xdr:nvSpPr>
        <xdr:cNvPr id="432" name="テキスト ボックス 431"/>
        <xdr:cNvSpPr txBox="1"/>
      </xdr:nvSpPr>
      <xdr:spPr>
        <a:xfrm>
          <a:off x="8515428" y="129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62992</xdr:rowOff>
    </xdr:from>
    <xdr:to>
      <xdr:col>41</xdr:col>
      <xdr:colOff>101600</xdr:colOff>
      <xdr:row>75</xdr:row>
      <xdr:rowOff>164592</xdr:rowOff>
    </xdr:to>
    <xdr:sp macro="" textlink="">
      <xdr:nvSpPr>
        <xdr:cNvPr id="433" name="楕円 432"/>
        <xdr:cNvSpPr/>
      </xdr:nvSpPr>
      <xdr:spPr>
        <a:xfrm>
          <a:off x="7810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9669</xdr:rowOff>
    </xdr:from>
    <xdr:ext cx="469744" cy="259045"/>
    <xdr:sp macro="" textlink="">
      <xdr:nvSpPr>
        <xdr:cNvPr id="434" name="テキスト ボックス 433"/>
        <xdr:cNvSpPr txBox="1"/>
      </xdr:nvSpPr>
      <xdr:spPr>
        <a:xfrm>
          <a:off x="7626428" y="126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60706</xdr:rowOff>
    </xdr:from>
    <xdr:to>
      <xdr:col>36</xdr:col>
      <xdr:colOff>165100</xdr:colOff>
      <xdr:row>77</xdr:row>
      <xdr:rowOff>162306</xdr:rowOff>
    </xdr:to>
    <xdr:sp macro="" textlink="">
      <xdr:nvSpPr>
        <xdr:cNvPr id="435" name="楕円 434"/>
        <xdr:cNvSpPr/>
      </xdr:nvSpPr>
      <xdr:spPr>
        <a:xfrm>
          <a:off x="6921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153433</xdr:rowOff>
    </xdr:from>
    <xdr:ext cx="469744" cy="259045"/>
    <xdr:sp macro="" textlink="">
      <xdr:nvSpPr>
        <xdr:cNvPr id="436" name="テキスト ボックス 435"/>
        <xdr:cNvSpPr txBox="1"/>
      </xdr:nvSpPr>
      <xdr:spPr>
        <a:xfrm>
          <a:off x="673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5702</xdr:rowOff>
    </xdr:from>
    <xdr:to>
      <xdr:col>54</xdr:col>
      <xdr:colOff>189865</xdr:colOff>
      <xdr:row>96</xdr:row>
      <xdr:rowOff>145835</xdr:rowOff>
    </xdr:to>
    <xdr:cxnSp macro="">
      <xdr:nvCxnSpPr>
        <xdr:cNvPr id="461" name="直線コネクタ 460"/>
        <xdr:cNvCxnSpPr/>
      </xdr:nvCxnSpPr>
      <xdr:spPr>
        <a:xfrm flipV="1">
          <a:off x="10475595" y="15607652"/>
          <a:ext cx="1270" cy="997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149662</xdr:rowOff>
    </xdr:from>
    <xdr:ext cx="534377" cy="259045"/>
    <xdr:sp macro="" textlink="">
      <xdr:nvSpPr>
        <xdr:cNvPr id="462" name="普通建設事業費 （ うち更新整備　）最小値テキスト"/>
        <xdr:cNvSpPr txBox="1"/>
      </xdr:nvSpPr>
      <xdr:spPr>
        <a:xfrm>
          <a:off x="10528300" y="16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145835</xdr:rowOff>
    </xdr:from>
    <xdr:to>
      <xdr:col>55</xdr:col>
      <xdr:colOff>88900</xdr:colOff>
      <xdr:row>96</xdr:row>
      <xdr:rowOff>145835</xdr:rowOff>
    </xdr:to>
    <xdr:cxnSp macro="">
      <xdr:nvCxnSpPr>
        <xdr:cNvPr id="463" name="直線コネクタ 462"/>
        <xdr:cNvCxnSpPr/>
      </xdr:nvCxnSpPr>
      <xdr:spPr>
        <a:xfrm>
          <a:off x="10388600" y="166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123829</xdr:rowOff>
    </xdr:from>
    <xdr:ext cx="534377" cy="259045"/>
    <xdr:sp macro="" textlink="">
      <xdr:nvSpPr>
        <xdr:cNvPr id="464" name="普通建設事業費 （ うち更新整備　）最大値テキスト"/>
        <xdr:cNvSpPr txBox="1"/>
      </xdr:nvSpPr>
      <xdr:spPr>
        <a:xfrm>
          <a:off x="10528300" y="153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5702</xdr:rowOff>
    </xdr:from>
    <xdr:to>
      <xdr:col>55</xdr:col>
      <xdr:colOff>88900</xdr:colOff>
      <xdr:row>91</xdr:row>
      <xdr:rowOff>5702</xdr:rowOff>
    </xdr:to>
    <xdr:cxnSp macro="">
      <xdr:nvCxnSpPr>
        <xdr:cNvPr id="465" name="直線コネクタ 464"/>
        <xdr:cNvCxnSpPr/>
      </xdr:nvCxnSpPr>
      <xdr:spPr>
        <a:xfrm>
          <a:off x="10388600" y="1560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145835</xdr:rowOff>
    </xdr:from>
    <xdr:to>
      <xdr:col>55</xdr:col>
      <xdr:colOff>0</xdr:colOff>
      <xdr:row>98</xdr:row>
      <xdr:rowOff>49670</xdr:rowOff>
    </xdr:to>
    <xdr:cxnSp macro="">
      <xdr:nvCxnSpPr>
        <xdr:cNvPr id="466" name="直線コネクタ 465"/>
        <xdr:cNvCxnSpPr/>
      </xdr:nvCxnSpPr>
      <xdr:spPr>
        <a:xfrm flipV="1">
          <a:off x="9639300" y="16605035"/>
          <a:ext cx="8382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160926</xdr:rowOff>
    </xdr:from>
    <xdr:ext cx="534377" cy="259045"/>
    <xdr:sp macro="" textlink="">
      <xdr:nvSpPr>
        <xdr:cNvPr id="467" name="普通建設事業費 （ うち更新整備　）平均値テキスト"/>
        <xdr:cNvSpPr txBox="1"/>
      </xdr:nvSpPr>
      <xdr:spPr>
        <a:xfrm>
          <a:off x="10528300" y="15934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138049</xdr:rowOff>
    </xdr:from>
    <xdr:to>
      <xdr:col>55</xdr:col>
      <xdr:colOff>50800</xdr:colOff>
      <xdr:row>94</xdr:row>
      <xdr:rowOff>68199</xdr:rowOff>
    </xdr:to>
    <xdr:sp macro="" textlink="">
      <xdr:nvSpPr>
        <xdr:cNvPr id="468" name="フローチャート: 判断 467"/>
        <xdr:cNvSpPr/>
      </xdr:nvSpPr>
      <xdr:spPr>
        <a:xfrm>
          <a:off x="10426700" y="16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119278</xdr:rowOff>
    </xdr:from>
    <xdr:to>
      <xdr:col>50</xdr:col>
      <xdr:colOff>114300</xdr:colOff>
      <xdr:row>98</xdr:row>
      <xdr:rowOff>49670</xdr:rowOff>
    </xdr:to>
    <xdr:cxnSp macro="">
      <xdr:nvCxnSpPr>
        <xdr:cNvPr id="469" name="直線コネクタ 468"/>
        <xdr:cNvCxnSpPr/>
      </xdr:nvCxnSpPr>
      <xdr:spPr>
        <a:xfrm>
          <a:off x="8750300" y="16064128"/>
          <a:ext cx="889000" cy="7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1270</xdr:rowOff>
    </xdr:from>
    <xdr:to>
      <xdr:col>50</xdr:col>
      <xdr:colOff>165100</xdr:colOff>
      <xdr:row>94</xdr:row>
      <xdr:rowOff>102870</xdr:rowOff>
    </xdr:to>
    <xdr:sp macro="" textlink="">
      <xdr:nvSpPr>
        <xdr:cNvPr id="470" name="フローチャート: 判断 469"/>
        <xdr:cNvSpPr/>
      </xdr:nvSpPr>
      <xdr:spPr>
        <a:xfrm>
          <a:off x="95885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119397</xdr:rowOff>
    </xdr:from>
    <xdr:ext cx="534377" cy="259045"/>
    <xdr:sp macro="" textlink="">
      <xdr:nvSpPr>
        <xdr:cNvPr id="471" name="テキスト ボックス 470"/>
        <xdr:cNvSpPr txBox="1"/>
      </xdr:nvSpPr>
      <xdr:spPr>
        <a:xfrm>
          <a:off x="9372111" y="158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119278</xdr:rowOff>
    </xdr:from>
    <xdr:to>
      <xdr:col>45</xdr:col>
      <xdr:colOff>177800</xdr:colOff>
      <xdr:row>95</xdr:row>
      <xdr:rowOff>43459</xdr:rowOff>
    </xdr:to>
    <xdr:cxnSp macro="">
      <xdr:nvCxnSpPr>
        <xdr:cNvPr id="472" name="直線コネクタ 471"/>
        <xdr:cNvCxnSpPr/>
      </xdr:nvCxnSpPr>
      <xdr:spPr>
        <a:xfrm flipV="1">
          <a:off x="7861300" y="16064128"/>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28702</xdr:rowOff>
    </xdr:from>
    <xdr:to>
      <xdr:col>46</xdr:col>
      <xdr:colOff>38100</xdr:colOff>
      <xdr:row>94</xdr:row>
      <xdr:rowOff>130302</xdr:rowOff>
    </xdr:to>
    <xdr:sp macro="" textlink="">
      <xdr:nvSpPr>
        <xdr:cNvPr id="473" name="フローチャート: 判断 472"/>
        <xdr:cNvSpPr/>
      </xdr:nvSpPr>
      <xdr:spPr>
        <a:xfrm>
          <a:off x="8699500" y="1614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121429</xdr:rowOff>
    </xdr:from>
    <xdr:ext cx="534377" cy="259045"/>
    <xdr:sp macro="" textlink="">
      <xdr:nvSpPr>
        <xdr:cNvPr id="474" name="テキスト ボックス 473"/>
        <xdr:cNvSpPr txBox="1"/>
      </xdr:nvSpPr>
      <xdr:spPr>
        <a:xfrm>
          <a:off x="8483111" y="162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43459</xdr:rowOff>
    </xdr:from>
    <xdr:to>
      <xdr:col>41</xdr:col>
      <xdr:colOff>50800</xdr:colOff>
      <xdr:row>96</xdr:row>
      <xdr:rowOff>139739</xdr:rowOff>
    </xdr:to>
    <xdr:cxnSp macro="">
      <xdr:nvCxnSpPr>
        <xdr:cNvPr id="475" name="直線コネクタ 474"/>
        <xdr:cNvCxnSpPr/>
      </xdr:nvCxnSpPr>
      <xdr:spPr>
        <a:xfrm flipV="1">
          <a:off x="6972300" y="16331209"/>
          <a:ext cx="8890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76784</xdr:rowOff>
    </xdr:from>
    <xdr:to>
      <xdr:col>41</xdr:col>
      <xdr:colOff>101600</xdr:colOff>
      <xdr:row>96</xdr:row>
      <xdr:rowOff>6934</xdr:rowOff>
    </xdr:to>
    <xdr:sp macro="" textlink="">
      <xdr:nvSpPr>
        <xdr:cNvPr id="476" name="フローチャート: 判断 475"/>
        <xdr:cNvSpPr/>
      </xdr:nvSpPr>
      <xdr:spPr>
        <a:xfrm>
          <a:off x="7810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169511</xdr:rowOff>
    </xdr:from>
    <xdr:ext cx="534377" cy="259045"/>
    <xdr:sp macro="" textlink="">
      <xdr:nvSpPr>
        <xdr:cNvPr id="477" name="テキスト ボックス 476"/>
        <xdr:cNvSpPr txBox="1"/>
      </xdr:nvSpPr>
      <xdr:spPr>
        <a:xfrm>
          <a:off x="7594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99530</xdr:rowOff>
    </xdr:from>
    <xdr:to>
      <xdr:col>36</xdr:col>
      <xdr:colOff>165100</xdr:colOff>
      <xdr:row>96</xdr:row>
      <xdr:rowOff>29680</xdr:rowOff>
    </xdr:to>
    <xdr:sp macro="" textlink="">
      <xdr:nvSpPr>
        <xdr:cNvPr id="478" name="フローチャート: 判断 477"/>
        <xdr:cNvSpPr/>
      </xdr:nvSpPr>
      <xdr:spPr>
        <a:xfrm>
          <a:off x="6921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46207</xdr:rowOff>
    </xdr:from>
    <xdr:ext cx="534377" cy="259045"/>
    <xdr:sp macro="" textlink="">
      <xdr:nvSpPr>
        <xdr:cNvPr id="479" name="テキスト ボックス 478"/>
        <xdr:cNvSpPr txBox="1"/>
      </xdr:nvSpPr>
      <xdr:spPr>
        <a:xfrm>
          <a:off x="6705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95035</xdr:rowOff>
    </xdr:from>
    <xdr:to>
      <xdr:col>55</xdr:col>
      <xdr:colOff>50800</xdr:colOff>
      <xdr:row>97</xdr:row>
      <xdr:rowOff>25185</xdr:rowOff>
    </xdr:to>
    <xdr:sp macro="" textlink="">
      <xdr:nvSpPr>
        <xdr:cNvPr id="485" name="楕円 484"/>
        <xdr:cNvSpPr/>
      </xdr:nvSpPr>
      <xdr:spPr>
        <a:xfrm>
          <a:off x="10426700" y="16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9962</xdr:rowOff>
    </xdr:from>
    <xdr:ext cx="534377" cy="259045"/>
    <xdr:sp macro="" textlink="">
      <xdr:nvSpPr>
        <xdr:cNvPr id="486" name="普通建設事業費 （ うち更新整備　）該当値テキスト"/>
        <xdr:cNvSpPr txBox="1"/>
      </xdr:nvSpPr>
      <xdr:spPr>
        <a:xfrm>
          <a:off x="10528300" y="16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170320</xdr:rowOff>
    </xdr:from>
    <xdr:to>
      <xdr:col>50</xdr:col>
      <xdr:colOff>165100</xdr:colOff>
      <xdr:row>98</xdr:row>
      <xdr:rowOff>100470</xdr:rowOff>
    </xdr:to>
    <xdr:sp macro="" textlink="">
      <xdr:nvSpPr>
        <xdr:cNvPr id="487" name="楕円 486"/>
        <xdr:cNvSpPr/>
      </xdr:nvSpPr>
      <xdr:spPr>
        <a:xfrm>
          <a:off x="9588500" y="168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91597</xdr:rowOff>
    </xdr:from>
    <xdr:ext cx="534377" cy="259045"/>
    <xdr:sp macro="" textlink="">
      <xdr:nvSpPr>
        <xdr:cNvPr id="488" name="テキスト ボックス 487"/>
        <xdr:cNvSpPr txBox="1"/>
      </xdr:nvSpPr>
      <xdr:spPr>
        <a:xfrm>
          <a:off x="9372111" y="168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68478</xdr:rowOff>
    </xdr:from>
    <xdr:to>
      <xdr:col>46</xdr:col>
      <xdr:colOff>38100</xdr:colOff>
      <xdr:row>93</xdr:row>
      <xdr:rowOff>170078</xdr:rowOff>
    </xdr:to>
    <xdr:sp macro="" textlink="">
      <xdr:nvSpPr>
        <xdr:cNvPr id="489" name="楕円 488"/>
        <xdr:cNvSpPr/>
      </xdr:nvSpPr>
      <xdr:spPr>
        <a:xfrm>
          <a:off x="8699500" y="160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15155</xdr:rowOff>
    </xdr:from>
    <xdr:ext cx="534377" cy="259045"/>
    <xdr:sp macro="" textlink="">
      <xdr:nvSpPr>
        <xdr:cNvPr id="490" name="テキスト ボックス 489"/>
        <xdr:cNvSpPr txBox="1"/>
      </xdr:nvSpPr>
      <xdr:spPr>
        <a:xfrm>
          <a:off x="8483111" y="157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164109</xdr:rowOff>
    </xdr:from>
    <xdr:to>
      <xdr:col>41</xdr:col>
      <xdr:colOff>101600</xdr:colOff>
      <xdr:row>95</xdr:row>
      <xdr:rowOff>94259</xdr:rowOff>
    </xdr:to>
    <xdr:sp macro="" textlink="">
      <xdr:nvSpPr>
        <xdr:cNvPr id="491" name="楕円 490"/>
        <xdr:cNvSpPr/>
      </xdr:nvSpPr>
      <xdr:spPr>
        <a:xfrm>
          <a:off x="7810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110786</xdr:rowOff>
    </xdr:from>
    <xdr:ext cx="534377" cy="259045"/>
    <xdr:sp macro="" textlink="">
      <xdr:nvSpPr>
        <xdr:cNvPr id="492" name="テキスト ボックス 491"/>
        <xdr:cNvSpPr txBox="1"/>
      </xdr:nvSpPr>
      <xdr:spPr>
        <a:xfrm>
          <a:off x="7594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88939</xdr:rowOff>
    </xdr:from>
    <xdr:to>
      <xdr:col>36</xdr:col>
      <xdr:colOff>165100</xdr:colOff>
      <xdr:row>97</xdr:row>
      <xdr:rowOff>19089</xdr:rowOff>
    </xdr:to>
    <xdr:sp macro="" textlink="">
      <xdr:nvSpPr>
        <xdr:cNvPr id="493" name="楕円 492"/>
        <xdr:cNvSpPr/>
      </xdr:nvSpPr>
      <xdr:spPr>
        <a:xfrm>
          <a:off x="69215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10216</xdr:rowOff>
    </xdr:from>
    <xdr:ext cx="534377" cy="259045"/>
    <xdr:sp macro="" textlink="">
      <xdr:nvSpPr>
        <xdr:cNvPr id="494" name="テキスト ボックス 493"/>
        <xdr:cNvSpPr txBox="1"/>
      </xdr:nvSpPr>
      <xdr:spPr>
        <a:xfrm>
          <a:off x="6705111" y="166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92456</xdr:rowOff>
    </xdr:from>
    <xdr:to>
      <xdr:col>85</xdr:col>
      <xdr:colOff>126364</xdr:colOff>
      <xdr:row>39</xdr:row>
      <xdr:rowOff>44450</xdr:rowOff>
    </xdr:to>
    <xdr:cxnSp macro="">
      <xdr:nvCxnSpPr>
        <xdr:cNvPr id="518" name="直線コネクタ 517"/>
        <xdr:cNvCxnSpPr/>
      </xdr:nvCxnSpPr>
      <xdr:spPr>
        <a:xfrm flipV="1">
          <a:off x="16317595" y="5407406"/>
          <a:ext cx="1269"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39133</xdr:rowOff>
    </xdr:from>
    <xdr:ext cx="469744" cy="259045"/>
    <xdr:sp macro="" textlink="">
      <xdr:nvSpPr>
        <xdr:cNvPr id="521" name="災害復旧事業費最大値テキスト"/>
        <xdr:cNvSpPr txBox="1"/>
      </xdr:nvSpPr>
      <xdr:spPr>
        <a:xfrm>
          <a:off x="16370300" y="518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92456</xdr:rowOff>
    </xdr:from>
    <xdr:to>
      <xdr:col>86</xdr:col>
      <xdr:colOff>25400</xdr:colOff>
      <xdr:row>31</xdr:row>
      <xdr:rowOff>92456</xdr:rowOff>
    </xdr:to>
    <xdr:cxnSp macro="">
      <xdr:nvCxnSpPr>
        <xdr:cNvPr id="522" name="直線コネクタ 521"/>
        <xdr:cNvCxnSpPr/>
      </xdr:nvCxnSpPr>
      <xdr:spPr>
        <a:xfrm>
          <a:off x="16230600" y="540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92727</xdr:rowOff>
    </xdr:from>
    <xdr:ext cx="469744" cy="259045"/>
    <xdr:sp macro="" textlink="">
      <xdr:nvSpPr>
        <xdr:cNvPr id="524" name="災害復旧事業費平均値テキスト"/>
        <xdr:cNvSpPr txBox="1"/>
      </xdr:nvSpPr>
      <xdr:spPr>
        <a:xfrm>
          <a:off x="16370300" y="575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69850</xdr:rowOff>
    </xdr:from>
    <xdr:to>
      <xdr:col>85</xdr:col>
      <xdr:colOff>177800</xdr:colOff>
      <xdr:row>35</xdr:row>
      <xdr:rowOff>0</xdr:rowOff>
    </xdr:to>
    <xdr:sp macro="" textlink="">
      <xdr:nvSpPr>
        <xdr:cNvPr id="525" name="フローチャート: 判断 524"/>
        <xdr:cNvSpPr/>
      </xdr:nvSpPr>
      <xdr:spPr>
        <a:xfrm>
          <a:off x="16268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38036</xdr:rowOff>
    </xdr:from>
    <xdr:to>
      <xdr:col>81</xdr:col>
      <xdr:colOff>101600</xdr:colOff>
      <xdr:row>36</xdr:row>
      <xdr:rowOff>139636</xdr:rowOff>
    </xdr:to>
    <xdr:sp macro="" textlink="">
      <xdr:nvSpPr>
        <xdr:cNvPr id="527" name="フローチャート: 判断 526"/>
        <xdr:cNvSpPr/>
      </xdr:nvSpPr>
      <xdr:spPr>
        <a:xfrm>
          <a:off x="15430500" y="62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156163</xdr:rowOff>
    </xdr:from>
    <xdr:ext cx="469744" cy="259045"/>
    <xdr:sp macro="" textlink="">
      <xdr:nvSpPr>
        <xdr:cNvPr id="528" name="テキスト ボックス 527"/>
        <xdr:cNvSpPr txBox="1"/>
      </xdr:nvSpPr>
      <xdr:spPr>
        <a:xfrm>
          <a:off x="15246428" y="598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49847</xdr:rowOff>
    </xdr:from>
    <xdr:to>
      <xdr:col>76</xdr:col>
      <xdr:colOff>165100</xdr:colOff>
      <xdr:row>38</xdr:row>
      <xdr:rowOff>151447</xdr:rowOff>
    </xdr:to>
    <xdr:sp macro="" textlink="">
      <xdr:nvSpPr>
        <xdr:cNvPr id="530" name="フローチャート: 判断 529"/>
        <xdr:cNvSpPr/>
      </xdr:nvSpPr>
      <xdr:spPr>
        <a:xfrm>
          <a:off x="14541500" y="65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167974</xdr:rowOff>
    </xdr:from>
    <xdr:ext cx="378565" cy="259045"/>
    <xdr:sp macro="" textlink="">
      <xdr:nvSpPr>
        <xdr:cNvPr id="531" name="テキスト ボックス 530"/>
        <xdr:cNvSpPr txBox="1"/>
      </xdr:nvSpPr>
      <xdr:spPr>
        <a:xfrm>
          <a:off x="14403017" y="634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11176</xdr:rowOff>
    </xdr:from>
    <xdr:to>
      <xdr:col>72</xdr:col>
      <xdr:colOff>38100</xdr:colOff>
      <xdr:row>38</xdr:row>
      <xdr:rowOff>112776</xdr:rowOff>
    </xdr:to>
    <xdr:sp macro="" textlink="">
      <xdr:nvSpPr>
        <xdr:cNvPr id="533" name="フローチャート: 判断 532"/>
        <xdr:cNvSpPr/>
      </xdr:nvSpPr>
      <xdr:spPr>
        <a:xfrm>
          <a:off x="13652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129303</xdr:rowOff>
    </xdr:from>
    <xdr:ext cx="378565" cy="259045"/>
    <xdr:sp macro="" textlink="">
      <xdr:nvSpPr>
        <xdr:cNvPr id="534" name="テキスト ボックス 533"/>
        <xdr:cNvSpPr txBox="1"/>
      </xdr:nvSpPr>
      <xdr:spPr>
        <a:xfrm>
          <a:off x="13514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34607</xdr:rowOff>
    </xdr:from>
    <xdr:to>
      <xdr:col>67</xdr:col>
      <xdr:colOff>101600</xdr:colOff>
      <xdr:row>38</xdr:row>
      <xdr:rowOff>136207</xdr:rowOff>
    </xdr:to>
    <xdr:sp macro="" textlink="">
      <xdr:nvSpPr>
        <xdr:cNvPr id="535" name="フローチャート: 判断 534"/>
        <xdr:cNvSpPr/>
      </xdr:nvSpPr>
      <xdr:spPr>
        <a:xfrm>
          <a:off x="12763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152735</xdr:rowOff>
    </xdr:from>
    <xdr:ext cx="378565" cy="259045"/>
    <xdr:sp macro="" textlink="">
      <xdr:nvSpPr>
        <xdr:cNvPr id="536" name="テキスト ボックス 535"/>
        <xdr:cNvSpPr txBox="1"/>
      </xdr:nvSpPr>
      <xdr:spPr>
        <a:xfrm>
          <a:off x="12625017" y="63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102667</xdr:rowOff>
    </xdr:from>
    <xdr:to>
      <xdr:col>85</xdr:col>
      <xdr:colOff>126364</xdr:colOff>
      <xdr:row>74</xdr:row>
      <xdr:rowOff>104267</xdr:rowOff>
    </xdr:to>
    <xdr:cxnSp macro="">
      <xdr:nvCxnSpPr>
        <xdr:cNvPr id="623" name="直線コネクタ 622"/>
        <xdr:cNvCxnSpPr/>
      </xdr:nvCxnSpPr>
      <xdr:spPr>
        <a:xfrm flipV="1">
          <a:off x="16317595" y="12447067"/>
          <a:ext cx="1269" cy="3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108094</xdr:rowOff>
    </xdr:from>
    <xdr:ext cx="534377" cy="259045"/>
    <xdr:sp macro="" textlink="">
      <xdr:nvSpPr>
        <xdr:cNvPr id="624" name="公債費最小値テキスト"/>
        <xdr:cNvSpPr txBox="1"/>
      </xdr:nvSpPr>
      <xdr:spPr>
        <a:xfrm>
          <a:off x="16370300" y="127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104267</xdr:rowOff>
    </xdr:from>
    <xdr:to>
      <xdr:col>86</xdr:col>
      <xdr:colOff>25400</xdr:colOff>
      <xdr:row>74</xdr:row>
      <xdr:rowOff>104267</xdr:rowOff>
    </xdr:to>
    <xdr:cxnSp macro="">
      <xdr:nvCxnSpPr>
        <xdr:cNvPr id="625" name="直線コネクタ 624"/>
        <xdr:cNvCxnSpPr/>
      </xdr:nvCxnSpPr>
      <xdr:spPr>
        <a:xfrm>
          <a:off x="16230600" y="1279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49344</xdr:rowOff>
    </xdr:from>
    <xdr:ext cx="534377" cy="259045"/>
    <xdr:sp macro="" textlink="">
      <xdr:nvSpPr>
        <xdr:cNvPr id="626" name="公債費最大値テキスト"/>
        <xdr:cNvSpPr txBox="1"/>
      </xdr:nvSpPr>
      <xdr:spPr>
        <a:xfrm>
          <a:off x="16370300" y="122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102667</xdr:rowOff>
    </xdr:from>
    <xdr:to>
      <xdr:col>86</xdr:col>
      <xdr:colOff>25400</xdr:colOff>
      <xdr:row>72</xdr:row>
      <xdr:rowOff>102667</xdr:rowOff>
    </xdr:to>
    <xdr:cxnSp macro="">
      <xdr:nvCxnSpPr>
        <xdr:cNvPr id="627" name="直線コネクタ 626"/>
        <xdr:cNvCxnSpPr/>
      </xdr:nvCxnSpPr>
      <xdr:spPr>
        <a:xfrm>
          <a:off x="16230600" y="1244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92014</xdr:rowOff>
    </xdr:from>
    <xdr:to>
      <xdr:col>85</xdr:col>
      <xdr:colOff>127000</xdr:colOff>
      <xdr:row>73</xdr:row>
      <xdr:rowOff>99557</xdr:rowOff>
    </xdr:to>
    <xdr:cxnSp macro="">
      <xdr:nvCxnSpPr>
        <xdr:cNvPr id="628" name="直線コネクタ 627"/>
        <xdr:cNvCxnSpPr/>
      </xdr:nvCxnSpPr>
      <xdr:spPr>
        <a:xfrm>
          <a:off x="15481300" y="12607864"/>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29608</xdr:rowOff>
    </xdr:from>
    <xdr:ext cx="534377" cy="259045"/>
    <xdr:sp macro="" textlink="">
      <xdr:nvSpPr>
        <xdr:cNvPr id="629" name="公債費平均値テキスト"/>
        <xdr:cNvSpPr txBox="1"/>
      </xdr:nvSpPr>
      <xdr:spPr>
        <a:xfrm>
          <a:off x="16370300" y="12545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51181</xdr:rowOff>
    </xdr:from>
    <xdr:to>
      <xdr:col>85</xdr:col>
      <xdr:colOff>177800</xdr:colOff>
      <xdr:row>73</xdr:row>
      <xdr:rowOff>152781</xdr:rowOff>
    </xdr:to>
    <xdr:sp macro="" textlink="">
      <xdr:nvSpPr>
        <xdr:cNvPr id="630" name="フローチャート: 判断 629"/>
        <xdr:cNvSpPr/>
      </xdr:nvSpPr>
      <xdr:spPr>
        <a:xfrm>
          <a:off x="16268700" y="125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118486</xdr:rowOff>
    </xdr:from>
    <xdr:to>
      <xdr:col>81</xdr:col>
      <xdr:colOff>50800</xdr:colOff>
      <xdr:row>73</xdr:row>
      <xdr:rowOff>92014</xdr:rowOff>
    </xdr:to>
    <xdr:cxnSp macro="">
      <xdr:nvCxnSpPr>
        <xdr:cNvPr id="631" name="直線コネクタ 630"/>
        <xdr:cNvCxnSpPr/>
      </xdr:nvCxnSpPr>
      <xdr:spPr>
        <a:xfrm>
          <a:off x="14592300" y="12462886"/>
          <a:ext cx="8890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69423</xdr:rowOff>
    </xdr:from>
    <xdr:to>
      <xdr:col>81</xdr:col>
      <xdr:colOff>101600</xdr:colOff>
      <xdr:row>73</xdr:row>
      <xdr:rowOff>171023</xdr:rowOff>
    </xdr:to>
    <xdr:sp macro="" textlink="">
      <xdr:nvSpPr>
        <xdr:cNvPr id="632" name="フローチャート: 判断 631"/>
        <xdr:cNvSpPr/>
      </xdr:nvSpPr>
      <xdr:spPr>
        <a:xfrm>
          <a:off x="15430500" y="1258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162150</xdr:rowOff>
    </xdr:from>
    <xdr:ext cx="534377" cy="259045"/>
    <xdr:sp macro="" textlink="">
      <xdr:nvSpPr>
        <xdr:cNvPr id="633" name="テキスト ボックス 632"/>
        <xdr:cNvSpPr txBox="1"/>
      </xdr:nvSpPr>
      <xdr:spPr>
        <a:xfrm>
          <a:off x="15214111" y="126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118486</xdr:rowOff>
    </xdr:from>
    <xdr:to>
      <xdr:col>76</xdr:col>
      <xdr:colOff>114300</xdr:colOff>
      <xdr:row>73</xdr:row>
      <xdr:rowOff>25309</xdr:rowOff>
    </xdr:to>
    <xdr:cxnSp macro="">
      <xdr:nvCxnSpPr>
        <xdr:cNvPr id="634" name="直線コネクタ 633"/>
        <xdr:cNvCxnSpPr/>
      </xdr:nvCxnSpPr>
      <xdr:spPr>
        <a:xfrm flipV="1">
          <a:off x="13703300" y="1246288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45786</xdr:rowOff>
    </xdr:from>
    <xdr:to>
      <xdr:col>76</xdr:col>
      <xdr:colOff>165100</xdr:colOff>
      <xdr:row>73</xdr:row>
      <xdr:rowOff>147386</xdr:rowOff>
    </xdr:to>
    <xdr:sp macro="" textlink="">
      <xdr:nvSpPr>
        <xdr:cNvPr id="635" name="フローチャート: 判断 634"/>
        <xdr:cNvSpPr/>
      </xdr:nvSpPr>
      <xdr:spPr>
        <a:xfrm>
          <a:off x="14541500" y="125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138513</xdr:rowOff>
    </xdr:from>
    <xdr:ext cx="534377" cy="259045"/>
    <xdr:sp macro="" textlink="">
      <xdr:nvSpPr>
        <xdr:cNvPr id="636" name="テキスト ボックス 635"/>
        <xdr:cNvSpPr txBox="1"/>
      </xdr:nvSpPr>
      <xdr:spPr>
        <a:xfrm>
          <a:off x="14325111" y="126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30338</xdr:rowOff>
    </xdr:from>
    <xdr:to>
      <xdr:col>71</xdr:col>
      <xdr:colOff>177800</xdr:colOff>
      <xdr:row>73</xdr:row>
      <xdr:rowOff>25309</xdr:rowOff>
    </xdr:to>
    <xdr:cxnSp macro="">
      <xdr:nvCxnSpPr>
        <xdr:cNvPr id="637" name="直線コネクタ 636"/>
        <xdr:cNvCxnSpPr/>
      </xdr:nvCxnSpPr>
      <xdr:spPr>
        <a:xfrm>
          <a:off x="12814300" y="12374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85654</xdr:rowOff>
    </xdr:from>
    <xdr:to>
      <xdr:col>72</xdr:col>
      <xdr:colOff>38100</xdr:colOff>
      <xdr:row>78</xdr:row>
      <xdr:rowOff>15804</xdr:rowOff>
    </xdr:to>
    <xdr:sp macro="" textlink="">
      <xdr:nvSpPr>
        <xdr:cNvPr id="638" name="フローチャート: 判断 637"/>
        <xdr:cNvSpPr/>
      </xdr:nvSpPr>
      <xdr:spPr>
        <a:xfrm>
          <a:off x="13652500" y="132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6931</xdr:rowOff>
    </xdr:from>
    <xdr:ext cx="534377" cy="259045"/>
    <xdr:sp macro="" textlink="">
      <xdr:nvSpPr>
        <xdr:cNvPr id="639" name="テキスト ボックス 638"/>
        <xdr:cNvSpPr txBox="1"/>
      </xdr:nvSpPr>
      <xdr:spPr>
        <a:xfrm>
          <a:off x="13436111" y="13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92374</xdr:rowOff>
    </xdr:from>
    <xdr:to>
      <xdr:col>67</xdr:col>
      <xdr:colOff>101600</xdr:colOff>
      <xdr:row>77</xdr:row>
      <xdr:rowOff>22524</xdr:rowOff>
    </xdr:to>
    <xdr:sp macro="" textlink="">
      <xdr:nvSpPr>
        <xdr:cNvPr id="640" name="フローチャート: 判断 639"/>
        <xdr:cNvSpPr/>
      </xdr:nvSpPr>
      <xdr:spPr>
        <a:xfrm>
          <a:off x="12763500" y="1312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13651</xdr:rowOff>
    </xdr:from>
    <xdr:ext cx="534377" cy="259045"/>
    <xdr:sp macro="" textlink="">
      <xdr:nvSpPr>
        <xdr:cNvPr id="641" name="テキスト ボックス 640"/>
        <xdr:cNvSpPr txBox="1"/>
      </xdr:nvSpPr>
      <xdr:spPr>
        <a:xfrm>
          <a:off x="12547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48757</xdr:rowOff>
    </xdr:from>
    <xdr:to>
      <xdr:col>85</xdr:col>
      <xdr:colOff>177800</xdr:colOff>
      <xdr:row>73</xdr:row>
      <xdr:rowOff>150357</xdr:rowOff>
    </xdr:to>
    <xdr:sp macro="" textlink="">
      <xdr:nvSpPr>
        <xdr:cNvPr id="647" name="楕円 646"/>
        <xdr:cNvSpPr/>
      </xdr:nvSpPr>
      <xdr:spPr>
        <a:xfrm>
          <a:off x="16268700" y="125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71634</xdr:rowOff>
    </xdr:from>
    <xdr:ext cx="534377" cy="259045"/>
    <xdr:sp macro="" textlink="">
      <xdr:nvSpPr>
        <xdr:cNvPr id="648" name="公債費該当値テキスト"/>
        <xdr:cNvSpPr txBox="1"/>
      </xdr:nvSpPr>
      <xdr:spPr>
        <a:xfrm>
          <a:off x="16370300" y="124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41214</xdr:rowOff>
    </xdr:from>
    <xdr:to>
      <xdr:col>81</xdr:col>
      <xdr:colOff>101600</xdr:colOff>
      <xdr:row>73</xdr:row>
      <xdr:rowOff>142814</xdr:rowOff>
    </xdr:to>
    <xdr:sp macro="" textlink="">
      <xdr:nvSpPr>
        <xdr:cNvPr id="649" name="楕円 648"/>
        <xdr:cNvSpPr/>
      </xdr:nvSpPr>
      <xdr:spPr>
        <a:xfrm>
          <a:off x="15430500" y="12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159341</xdr:rowOff>
    </xdr:from>
    <xdr:ext cx="534377" cy="259045"/>
    <xdr:sp macro="" textlink="">
      <xdr:nvSpPr>
        <xdr:cNvPr id="650" name="テキスト ボックス 649"/>
        <xdr:cNvSpPr txBox="1"/>
      </xdr:nvSpPr>
      <xdr:spPr>
        <a:xfrm>
          <a:off x="15214111" y="123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67686</xdr:rowOff>
    </xdr:from>
    <xdr:to>
      <xdr:col>76</xdr:col>
      <xdr:colOff>165100</xdr:colOff>
      <xdr:row>72</xdr:row>
      <xdr:rowOff>169286</xdr:rowOff>
    </xdr:to>
    <xdr:sp macro="" textlink="">
      <xdr:nvSpPr>
        <xdr:cNvPr id="651" name="楕円 650"/>
        <xdr:cNvSpPr/>
      </xdr:nvSpPr>
      <xdr:spPr>
        <a:xfrm>
          <a:off x="14541500" y="124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14363</xdr:rowOff>
    </xdr:from>
    <xdr:ext cx="534377" cy="259045"/>
    <xdr:sp macro="" textlink="">
      <xdr:nvSpPr>
        <xdr:cNvPr id="652" name="テキスト ボックス 651"/>
        <xdr:cNvSpPr txBox="1"/>
      </xdr:nvSpPr>
      <xdr:spPr>
        <a:xfrm>
          <a:off x="14325111" y="121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145959</xdr:rowOff>
    </xdr:from>
    <xdr:to>
      <xdr:col>72</xdr:col>
      <xdr:colOff>38100</xdr:colOff>
      <xdr:row>73</xdr:row>
      <xdr:rowOff>76109</xdr:rowOff>
    </xdr:to>
    <xdr:sp macro="" textlink="">
      <xdr:nvSpPr>
        <xdr:cNvPr id="653" name="楕円 652"/>
        <xdr:cNvSpPr/>
      </xdr:nvSpPr>
      <xdr:spPr>
        <a:xfrm>
          <a:off x="13652500" y="12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92636</xdr:rowOff>
    </xdr:from>
    <xdr:ext cx="534377" cy="259045"/>
    <xdr:sp macro="" textlink="">
      <xdr:nvSpPr>
        <xdr:cNvPr id="654" name="テキスト ボックス 653"/>
        <xdr:cNvSpPr txBox="1"/>
      </xdr:nvSpPr>
      <xdr:spPr>
        <a:xfrm>
          <a:off x="13436111" y="12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150988</xdr:rowOff>
    </xdr:from>
    <xdr:to>
      <xdr:col>67</xdr:col>
      <xdr:colOff>101600</xdr:colOff>
      <xdr:row>72</xdr:row>
      <xdr:rowOff>81138</xdr:rowOff>
    </xdr:to>
    <xdr:sp macro="" textlink="">
      <xdr:nvSpPr>
        <xdr:cNvPr id="655" name="楕円 654"/>
        <xdr:cNvSpPr/>
      </xdr:nvSpPr>
      <xdr:spPr>
        <a:xfrm>
          <a:off x="12763500" y="123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97665</xdr:rowOff>
    </xdr:from>
    <xdr:ext cx="534377" cy="259045"/>
    <xdr:sp macro="" textlink="">
      <xdr:nvSpPr>
        <xdr:cNvPr id="656" name="テキスト ボックス 655"/>
        <xdr:cNvSpPr txBox="1"/>
      </xdr:nvSpPr>
      <xdr:spPr>
        <a:xfrm>
          <a:off x="12547111" y="120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51653</xdr:rowOff>
    </xdr:from>
    <xdr:to>
      <xdr:col>85</xdr:col>
      <xdr:colOff>126364</xdr:colOff>
      <xdr:row>98</xdr:row>
      <xdr:rowOff>53656</xdr:rowOff>
    </xdr:to>
    <xdr:cxnSp macro="">
      <xdr:nvCxnSpPr>
        <xdr:cNvPr id="678" name="直線コネクタ 677"/>
        <xdr:cNvCxnSpPr/>
      </xdr:nvCxnSpPr>
      <xdr:spPr>
        <a:xfrm flipV="1">
          <a:off x="16317595" y="15482153"/>
          <a:ext cx="1269" cy="137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57483</xdr:rowOff>
    </xdr:from>
    <xdr:ext cx="469744" cy="259045"/>
    <xdr:sp macro="" textlink="">
      <xdr:nvSpPr>
        <xdr:cNvPr id="679" name="積立金最小値テキスト"/>
        <xdr:cNvSpPr txBox="1"/>
      </xdr:nvSpPr>
      <xdr:spPr>
        <a:xfrm>
          <a:off x="16370300" y="168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53656</xdr:rowOff>
    </xdr:from>
    <xdr:to>
      <xdr:col>86</xdr:col>
      <xdr:colOff>25400</xdr:colOff>
      <xdr:row>98</xdr:row>
      <xdr:rowOff>53656</xdr:rowOff>
    </xdr:to>
    <xdr:cxnSp macro="">
      <xdr:nvCxnSpPr>
        <xdr:cNvPr id="680" name="直線コネクタ 679"/>
        <xdr:cNvCxnSpPr/>
      </xdr:nvCxnSpPr>
      <xdr:spPr>
        <a:xfrm>
          <a:off x="16230600" y="1685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169780</xdr:rowOff>
    </xdr:from>
    <xdr:ext cx="599010" cy="259045"/>
    <xdr:sp macro="" textlink="">
      <xdr:nvSpPr>
        <xdr:cNvPr id="681" name="積立金最大値テキスト"/>
        <xdr:cNvSpPr txBox="1"/>
      </xdr:nvSpPr>
      <xdr:spPr>
        <a:xfrm>
          <a:off x="16370300" y="1525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51653</xdr:rowOff>
    </xdr:from>
    <xdr:to>
      <xdr:col>86</xdr:col>
      <xdr:colOff>25400</xdr:colOff>
      <xdr:row>90</xdr:row>
      <xdr:rowOff>51653</xdr:rowOff>
    </xdr:to>
    <xdr:cxnSp macro="">
      <xdr:nvCxnSpPr>
        <xdr:cNvPr id="682" name="直線コネクタ 681"/>
        <xdr:cNvCxnSpPr/>
      </xdr:nvCxnSpPr>
      <xdr:spPr>
        <a:xfrm>
          <a:off x="16230600" y="15482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23516</xdr:rowOff>
    </xdr:from>
    <xdr:to>
      <xdr:col>85</xdr:col>
      <xdr:colOff>127000</xdr:colOff>
      <xdr:row>98</xdr:row>
      <xdr:rowOff>30539</xdr:rowOff>
    </xdr:to>
    <xdr:cxnSp macro="">
      <xdr:nvCxnSpPr>
        <xdr:cNvPr id="683" name="直線コネクタ 682"/>
        <xdr:cNvCxnSpPr/>
      </xdr:nvCxnSpPr>
      <xdr:spPr>
        <a:xfrm flipV="1">
          <a:off x="15481300" y="16825616"/>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73446</xdr:rowOff>
    </xdr:from>
    <xdr:ext cx="534377" cy="259045"/>
    <xdr:sp macro="" textlink="">
      <xdr:nvSpPr>
        <xdr:cNvPr id="684" name="積立金平均値テキスト"/>
        <xdr:cNvSpPr txBox="1"/>
      </xdr:nvSpPr>
      <xdr:spPr>
        <a:xfrm>
          <a:off x="16370300" y="16189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50569</xdr:rowOff>
    </xdr:from>
    <xdr:to>
      <xdr:col>85</xdr:col>
      <xdr:colOff>177800</xdr:colOff>
      <xdr:row>95</xdr:row>
      <xdr:rowOff>152169</xdr:rowOff>
    </xdr:to>
    <xdr:sp macro="" textlink="">
      <xdr:nvSpPr>
        <xdr:cNvPr id="685" name="フローチャート: 判断 684"/>
        <xdr:cNvSpPr/>
      </xdr:nvSpPr>
      <xdr:spPr>
        <a:xfrm>
          <a:off x="16268700" y="1633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30539</xdr:rowOff>
    </xdr:from>
    <xdr:to>
      <xdr:col>81</xdr:col>
      <xdr:colOff>50800</xdr:colOff>
      <xdr:row>98</xdr:row>
      <xdr:rowOff>67728</xdr:rowOff>
    </xdr:to>
    <xdr:cxnSp macro="">
      <xdr:nvCxnSpPr>
        <xdr:cNvPr id="686" name="直線コネクタ 685"/>
        <xdr:cNvCxnSpPr/>
      </xdr:nvCxnSpPr>
      <xdr:spPr>
        <a:xfrm flipV="1">
          <a:off x="14592300" y="16832639"/>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110508</xdr:rowOff>
    </xdr:from>
    <xdr:to>
      <xdr:col>81</xdr:col>
      <xdr:colOff>101600</xdr:colOff>
      <xdr:row>96</xdr:row>
      <xdr:rowOff>40658</xdr:rowOff>
    </xdr:to>
    <xdr:sp macro="" textlink="">
      <xdr:nvSpPr>
        <xdr:cNvPr id="687" name="フローチャート: 判断 686"/>
        <xdr:cNvSpPr/>
      </xdr:nvSpPr>
      <xdr:spPr>
        <a:xfrm>
          <a:off x="15430500" y="163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57185</xdr:rowOff>
    </xdr:from>
    <xdr:ext cx="534377" cy="259045"/>
    <xdr:sp macro="" textlink="">
      <xdr:nvSpPr>
        <xdr:cNvPr id="688" name="テキスト ボックス 687"/>
        <xdr:cNvSpPr txBox="1"/>
      </xdr:nvSpPr>
      <xdr:spPr>
        <a:xfrm>
          <a:off x="15214111" y="161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67728</xdr:rowOff>
    </xdr:from>
    <xdr:to>
      <xdr:col>76</xdr:col>
      <xdr:colOff>114300</xdr:colOff>
      <xdr:row>98</xdr:row>
      <xdr:rowOff>96513</xdr:rowOff>
    </xdr:to>
    <xdr:cxnSp macro="">
      <xdr:nvCxnSpPr>
        <xdr:cNvPr id="689" name="直線コネクタ 688"/>
        <xdr:cNvCxnSpPr/>
      </xdr:nvCxnSpPr>
      <xdr:spPr>
        <a:xfrm flipV="1">
          <a:off x="13703300" y="16869828"/>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118938</xdr:rowOff>
    </xdr:from>
    <xdr:to>
      <xdr:col>76</xdr:col>
      <xdr:colOff>165100</xdr:colOff>
      <xdr:row>96</xdr:row>
      <xdr:rowOff>49088</xdr:rowOff>
    </xdr:to>
    <xdr:sp macro="" textlink="">
      <xdr:nvSpPr>
        <xdr:cNvPr id="690" name="フローチャート: 判断 689"/>
        <xdr:cNvSpPr/>
      </xdr:nvSpPr>
      <xdr:spPr>
        <a:xfrm>
          <a:off x="14541500" y="1640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65615</xdr:rowOff>
    </xdr:from>
    <xdr:ext cx="534377" cy="259045"/>
    <xdr:sp macro="" textlink="">
      <xdr:nvSpPr>
        <xdr:cNvPr id="691" name="テキスト ボックス 690"/>
        <xdr:cNvSpPr txBox="1"/>
      </xdr:nvSpPr>
      <xdr:spPr>
        <a:xfrm>
          <a:off x="14325111" y="161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96513</xdr:rowOff>
    </xdr:from>
    <xdr:to>
      <xdr:col>71</xdr:col>
      <xdr:colOff>177800</xdr:colOff>
      <xdr:row>98</xdr:row>
      <xdr:rowOff>97757</xdr:rowOff>
    </xdr:to>
    <xdr:cxnSp macro="">
      <xdr:nvCxnSpPr>
        <xdr:cNvPr id="692" name="直線コネクタ 691"/>
        <xdr:cNvCxnSpPr/>
      </xdr:nvCxnSpPr>
      <xdr:spPr>
        <a:xfrm flipV="1">
          <a:off x="12814300" y="1689861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37401</xdr:rowOff>
    </xdr:from>
    <xdr:to>
      <xdr:col>72</xdr:col>
      <xdr:colOff>38100</xdr:colOff>
      <xdr:row>97</xdr:row>
      <xdr:rowOff>139001</xdr:rowOff>
    </xdr:to>
    <xdr:sp macro="" textlink="">
      <xdr:nvSpPr>
        <xdr:cNvPr id="693" name="フローチャート: 判断 692"/>
        <xdr:cNvSpPr/>
      </xdr:nvSpPr>
      <xdr:spPr>
        <a:xfrm>
          <a:off x="13652500" y="166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155528</xdr:rowOff>
    </xdr:from>
    <xdr:ext cx="534377" cy="259045"/>
    <xdr:sp macro="" textlink="">
      <xdr:nvSpPr>
        <xdr:cNvPr id="694" name="テキスト ボックス 693"/>
        <xdr:cNvSpPr txBox="1"/>
      </xdr:nvSpPr>
      <xdr:spPr>
        <a:xfrm>
          <a:off x="13436111" y="1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37392</xdr:rowOff>
    </xdr:from>
    <xdr:to>
      <xdr:col>67</xdr:col>
      <xdr:colOff>101600</xdr:colOff>
      <xdr:row>97</xdr:row>
      <xdr:rowOff>138992</xdr:rowOff>
    </xdr:to>
    <xdr:sp macro="" textlink="">
      <xdr:nvSpPr>
        <xdr:cNvPr id="695" name="フローチャート: 判断 694"/>
        <xdr:cNvSpPr/>
      </xdr:nvSpPr>
      <xdr:spPr>
        <a:xfrm>
          <a:off x="12763500" y="1666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155519</xdr:rowOff>
    </xdr:from>
    <xdr:ext cx="534377" cy="259045"/>
    <xdr:sp macro="" textlink="">
      <xdr:nvSpPr>
        <xdr:cNvPr id="696" name="テキスト ボックス 695"/>
        <xdr:cNvSpPr txBox="1"/>
      </xdr:nvSpPr>
      <xdr:spPr>
        <a:xfrm>
          <a:off x="12547111" y="164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144166</xdr:rowOff>
    </xdr:from>
    <xdr:to>
      <xdr:col>85</xdr:col>
      <xdr:colOff>177800</xdr:colOff>
      <xdr:row>98</xdr:row>
      <xdr:rowOff>74316</xdr:rowOff>
    </xdr:to>
    <xdr:sp macro="" textlink="">
      <xdr:nvSpPr>
        <xdr:cNvPr id="702" name="楕円 701"/>
        <xdr:cNvSpPr/>
      </xdr:nvSpPr>
      <xdr:spPr>
        <a:xfrm>
          <a:off x="16268700" y="167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59093</xdr:rowOff>
    </xdr:from>
    <xdr:ext cx="534377" cy="259045"/>
    <xdr:sp macro="" textlink="">
      <xdr:nvSpPr>
        <xdr:cNvPr id="703" name="積立金該当値テキスト"/>
        <xdr:cNvSpPr txBox="1"/>
      </xdr:nvSpPr>
      <xdr:spPr>
        <a:xfrm>
          <a:off x="16370300"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151189</xdr:rowOff>
    </xdr:from>
    <xdr:to>
      <xdr:col>81</xdr:col>
      <xdr:colOff>101600</xdr:colOff>
      <xdr:row>98</xdr:row>
      <xdr:rowOff>81339</xdr:rowOff>
    </xdr:to>
    <xdr:sp macro="" textlink="">
      <xdr:nvSpPr>
        <xdr:cNvPr id="704" name="楕円 703"/>
        <xdr:cNvSpPr/>
      </xdr:nvSpPr>
      <xdr:spPr>
        <a:xfrm>
          <a:off x="15430500" y="167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72466</xdr:rowOff>
    </xdr:from>
    <xdr:ext cx="534377" cy="259045"/>
    <xdr:sp macro="" textlink="">
      <xdr:nvSpPr>
        <xdr:cNvPr id="705" name="テキスト ボックス 704"/>
        <xdr:cNvSpPr txBox="1"/>
      </xdr:nvSpPr>
      <xdr:spPr>
        <a:xfrm>
          <a:off x="15214111" y="168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16928</xdr:rowOff>
    </xdr:from>
    <xdr:to>
      <xdr:col>76</xdr:col>
      <xdr:colOff>165100</xdr:colOff>
      <xdr:row>98</xdr:row>
      <xdr:rowOff>118528</xdr:rowOff>
    </xdr:to>
    <xdr:sp macro="" textlink="">
      <xdr:nvSpPr>
        <xdr:cNvPr id="706" name="楕円 705"/>
        <xdr:cNvSpPr/>
      </xdr:nvSpPr>
      <xdr:spPr>
        <a:xfrm>
          <a:off x="14541500" y="168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109655</xdr:rowOff>
    </xdr:from>
    <xdr:ext cx="469744" cy="259045"/>
    <xdr:sp macro="" textlink="">
      <xdr:nvSpPr>
        <xdr:cNvPr id="707" name="テキスト ボックス 706"/>
        <xdr:cNvSpPr txBox="1"/>
      </xdr:nvSpPr>
      <xdr:spPr>
        <a:xfrm>
          <a:off x="14357428" y="1691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45713</xdr:rowOff>
    </xdr:from>
    <xdr:to>
      <xdr:col>72</xdr:col>
      <xdr:colOff>38100</xdr:colOff>
      <xdr:row>98</xdr:row>
      <xdr:rowOff>147313</xdr:rowOff>
    </xdr:to>
    <xdr:sp macro="" textlink="">
      <xdr:nvSpPr>
        <xdr:cNvPr id="708" name="楕円 707"/>
        <xdr:cNvSpPr/>
      </xdr:nvSpPr>
      <xdr:spPr>
        <a:xfrm>
          <a:off x="13652500" y="168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138440</xdr:rowOff>
    </xdr:from>
    <xdr:ext cx="469744" cy="259045"/>
    <xdr:sp macro="" textlink="">
      <xdr:nvSpPr>
        <xdr:cNvPr id="709" name="テキスト ボックス 708"/>
        <xdr:cNvSpPr txBox="1"/>
      </xdr:nvSpPr>
      <xdr:spPr>
        <a:xfrm>
          <a:off x="13468428" y="169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46957</xdr:rowOff>
    </xdr:from>
    <xdr:to>
      <xdr:col>67</xdr:col>
      <xdr:colOff>101600</xdr:colOff>
      <xdr:row>98</xdr:row>
      <xdr:rowOff>148557</xdr:rowOff>
    </xdr:to>
    <xdr:sp macro="" textlink="">
      <xdr:nvSpPr>
        <xdr:cNvPr id="710" name="楕円 709"/>
        <xdr:cNvSpPr/>
      </xdr:nvSpPr>
      <xdr:spPr>
        <a:xfrm>
          <a:off x="12763500" y="168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139684</xdr:rowOff>
    </xdr:from>
    <xdr:ext cx="469744" cy="259045"/>
    <xdr:sp macro="" textlink="">
      <xdr:nvSpPr>
        <xdr:cNvPr id="711" name="テキスト ボックス 710"/>
        <xdr:cNvSpPr txBox="1"/>
      </xdr:nvSpPr>
      <xdr:spPr>
        <a:xfrm>
          <a:off x="12579428" y="1694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2" name="テキスト ボックス 721"/>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4" name="テキスト ボックス 723"/>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35001</xdr:rowOff>
    </xdr:from>
    <xdr:to>
      <xdr:col>116</xdr:col>
      <xdr:colOff>62864</xdr:colOff>
      <xdr:row>37</xdr:row>
      <xdr:rowOff>151130</xdr:rowOff>
    </xdr:to>
    <xdr:cxnSp macro="">
      <xdr:nvCxnSpPr>
        <xdr:cNvPr id="734" name="直線コネクタ 733"/>
        <xdr:cNvCxnSpPr/>
      </xdr:nvCxnSpPr>
      <xdr:spPr>
        <a:xfrm flipV="1">
          <a:off x="22159595" y="5349951"/>
          <a:ext cx="1269" cy="114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154957</xdr:rowOff>
    </xdr:from>
    <xdr:ext cx="469744" cy="259045"/>
    <xdr:sp macro="" textlink="">
      <xdr:nvSpPr>
        <xdr:cNvPr id="735" name="投資及び出資金最小値テキスト"/>
        <xdr:cNvSpPr txBox="1"/>
      </xdr:nvSpPr>
      <xdr:spPr>
        <a:xfrm>
          <a:off x="22212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151130</xdr:rowOff>
    </xdr:from>
    <xdr:to>
      <xdr:col>116</xdr:col>
      <xdr:colOff>152400</xdr:colOff>
      <xdr:row>37</xdr:row>
      <xdr:rowOff>151130</xdr:rowOff>
    </xdr:to>
    <xdr:cxnSp macro="">
      <xdr:nvCxnSpPr>
        <xdr:cNvPr id="736" name="直線コネクタ 735"/>
        <xdr:cNvCxnSpPr/>
      </xdr:nvCxnSpPr>
      <xdr:spPr>
        <a:xfrm>
          <a:off x="22072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153128</xdr:rowOff>
    </xdr:from>
    <xdr:ext cx="469744" cy="259045"/>
    <xdr:sp macro="" textlink="">
      <xdr:nvSpPr>
        <xdr:cNvPr id="737" name="投資及び出資金最大値テキスト"/>
        <xdr:cNvSpPr txBox="1"/>
      </xdr:nvSpPr>
      <xdr:spPr>
        <a:xfrm>
          <a:off x="22212300" y="51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35001</xdr:rowOff>
    </xdr:from>
    <xdr:to>
      <xdr:col>116</xdr:col>
      <xdr:colOff>152400</xdr:colOff>
      <xdr:row>31</xdr:row>
      <xdr:rowOff>35001</xdr:rowOff>
    </xdr:to>
    <xdr:cxnSp macro="">
      <xdr:nvCxnSpPr>
        <xdr:cNvPr id="738" name="直線コネクタ 737"/>
        <xdr:cNvCxnSpPr/>
      </xdr:nvCxnSpPr>
      <xdr:spPr>
        <a:xfrm>
          <a:off x="22072600" y="5349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167132</xdr:rowOff>
    </xdr:from>
    <xdr:to>
      <xdr:col>116</xdr:col>
      <xdr:colOff>63500</xdr:colOff>
      <xdr:row>37</xdr:row>
      <xdr:rowOff>151130</xdr:rowOff>
    </xdr:to>
    <xdr:cxnSp macro="">
      <xdr:nvCxnSpPr>
        <xdr:cNvPr id="739" name="直線コネクタ 738"/>
        <xdr:cNvCxnSpPr/>
      </xdr:nvCxnSpPr>
      <xdr:spPr>
        <a:xfrm>
          <a:off x="21323300" y="63393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115892</xdr:rowOff>
    </xdr:from>
    <xdr:ext cx="469744" cy="259045"/>
    <xdr:sp macro="" textlink="">
      <xdr:nvSpPr>
        <xdr:cNvPr id="740" name="投資及び出資金平均値テキスト"/>
        <xdr:cNvSpPr txBox="1"/>
      </xdr:nvSpPr>
      <xdr:spPr>
        <a:xfrm>
          <a:off x="22212300" y="577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93015</xdr:rowOff>
    </xdr:from>
    <xdr:to>
      <xdr:col>116</xdr:col>
      <xdr:colOff>114300</xdr:colOff>
      <xdr:row>35</xdr:row>
      <xdr:rowOff>23165</xdr:rowOff>
    </xdr:to>
    <xdr:sp macro="" textlink="">
      <xdr:nvSpPr>
        <xdr:cNvPr id="741" name="フローチャート: 判断 740"/>
        <xdr:cNvSpPr/>
      </xdr:nvSpPr>
      <xdr:spPr>
        <a:xfrm>
          <a:off x="22110700" y="59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167132</xdr:rowOff>
    </xdr:from>
    <xdr:to>
      <xdr:col>111</xdr:col>
      <xdr:colOff>177800</xdr:colOff>
      <xdr:row>37</xdr:row>
      <xdr:rowOff>124155</xdr:rowOff>
    </xdr:to>
    <xdr:cxnSp macro="">
      <xdr:nvCxnSpPr>
        <xdr:cNvPr id="742" name="直線コネクタ 741"/>
        <xdr:cNvCxnSpPr/>
      </xdr:nvCxnSpPr>
      <xdr:spPr>
        <a:xfrm flipV="1">
          <a:off x="20434300" y="6339332"/>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80213</xdr:rowOff>
    </xdr:from>
    <xdr:to>
      <xdr:col>112</xdr:col>
      <xdr:colOff>38100</xdr:colOff>
      <xdr:row>35</xdr:row>
      <xdr:rowOff>10363</xdr:rowOff>
    </xdr:to>
    <xdr:sp macro="" textlink="">
      <xdr:nvSpPr>
        <xdr:cNvPr id="743" name="フローチャート: 判断 742"/>
        <xdr:cNvSpPr/>
      </xdr:nvSpPr>
      <xdr:spPr>
        <a:xfrm>
          <a:off x="21272500" y="590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26890</xdr:rowOff>
    </xdr:from>
    <xdr:ext cx="469744" cy="259045"/>
    <xdr:sp macro="" textlink="">
      <xdr:nvSpPr>
        <xdr:cNvPr id="744" name="テキスト ボックス 743"/>
        <xdr:cNvSpPr txBox="1"/>
      </xdr:nvSpPr>
      <xdr:spPr>
        <a:xfrm>
          <a:off x="21088428" y="56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107696</xdr:rowOff>
    </xdr:from>
    <xdr:to>
      <xdr:col>107</xdr:col>
      <xdr:colOff>50800</xdr:colOff>
      <xdr:row>37</xdr:row>
      <xdr:rowOff>124155</xdr:rowOff>
    </xdr:to>
    <xdr:cxnSp macro="">
      <xdr:nvCxnSpPr>
        <xdr:cNvPr id="745" name="直線コネクタ 744"/>
        <xdr:cNvCxnSpPr/>
      </xdr:nvCxnSpPr>
      <xdr:spPr>
        <a:xfrm>
          <a:off x="19545300" y="64513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123190</xdr:rowOff>
    </xdr:from>
    <xdr:to>
      <xdr:col>107</xdr:col>
      <xdr:colOff>101600</xdr:colOff>
      <xdr:row>35</xdr:row>
      <xdr:rowOff>53340</xdr:rowOff>
    </xdr:to>
    <xdr:sp macro="" textlink="">
      <xdr:nvSpPr>
        <xdr:cNvPr id="746" name="フローチャート: 判断 745"/>
        <xdr:cNvSpPr/>
      </xdr:nvSpPr>
      <xdr:spPr>
        <a:xfrm>
          <a:off x="20383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69867</xdr:rowOff>
    </xdr:from>
    <xdr:ext cx="469744" cy="259045"/>
    <xdr:sp macro="" textlink="">
      <xdr:nvSpPr>
        <xdr:cNvPr id="747" name="テキスト ボックス 746"/>
        <xdr:cNvSpPr txBox="1"/>
      </xdr:nvSpPr>
      <xdr:spPr>
        <a:xfrm>
          <a:off x="20199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107696</xdr:rowOff>
    </xdr:from>
    <xdr:to>
      <xdr:col>102</xdr:col>
      <xdr:colOff>114300</xdr:colOff>
      <xdr:row>37</xdr:row>
      <xdr:rowOff>168961</xdr:rowOff>
    </xdr:to>
    <xdr:cxnSp macro="">
      <xdr:nvCxnSpPr>
        <xdr:cNvPr id="748" name="直線コネクタ 747"/>
        <xdr:cNvCxnSpPr/>
      </xdr:nvCxnSpPr>
      <xdr:spPr>
        <a:xfrm flipV="1">
          <a:off x="18656300" y="645134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53238</xdr:rowOff>
    </xdr:from>
    <xdr:to>
      <xdr:col>102</xdr:col>
      <xdr:colOff>165100</xdr:colOff>
      <xdr:row>37</xdr:row>
      <xdr:rowOff>154838</xdr:rowOff>
    </xdr:to>
    <xdr:sp macro="" textlink="">
      <xdr:nvSpPr>
        <xdr:cNvPr id="749" name="フローチャート: 判断 748"/>
        <xdr:cNvSpPr/>
      </xdr:nvSpPr>
      <xdr:spPr>
        <a:xfrm>
          <a:off x="19494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171365</xdr:rowOff>
    </xdr:from>
    <xdr:ext cx="469744" cy="259045"/>
    <xdr:sp macro="" textlink="">
      <xdr:nvSpPr>
        <xdr:cNvPr id="750" name="テキスト ボックス 749"/>
        <xdr:cNvSpPr txBox="1"/>
      </xdr:nvSpPr>
      <xdr:spPr>
        <a:xfrm>
          <a:off x="19310428" y="61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122275</xdr:rowOff>
    </xdr:from>
    <xdr:to>
      <xdr:col>98</xdr:col>
      <xdr:colOff>38100</xdr:colOff>
      <xdr:row>37</xdr:row>
      <xdr:rowOff>52425</xdr:rowOff>
    </xdr:to>
    <xdr:sp macro="" textlink="">
      <xdr:nvSpPr>
        <xdr:cNvPr id="751" name="フローチャート: 判断 750"/>
        <xdr:cNvSpPr/>
      </xdr:nvSpPr>
      <xdr:spPr>
        <a:xfrm>
          <a:off x="18605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68952</xdr:rowOff>
    </xdr:from>
    <xdr:ext cx="469744" cy="259045"/>
    <xdr:sp macro="" textlink="">
      <xdr:nvSpPr>
        <xdr:cNvPr id="752" name="テキスト ボックス 751"/>
        <xdr:cNvSpPr txBox="1"/>
      </xdr:nvSpPr>
      <xdr:spPr>
        <a:xfrm>
          <a:off x="18421428"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100330</xdr:rowOff>
    </xdr:from>
    <xdr:to>
      <xdr:col>116</xdr:col>
      <xdr:colOff>114300</xdr:colOff>
      <xdr:row>38</xdr:row>
      <xdr:rowOff>30480</xdr:rowOff>
    </xdr:to>
    <xdr:sp macro="" textlink="">
      <xdr:nvSpPr>
        <xdr:cNvPr id="758" name="楕円 757"/>
        <xdr:cNvSpPr/>
      </xdr:nvSpPr>
      <xdr:spPr>
        <a:xfrm>
          <a:off x="22110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15257</xdr:rowOff>
    </xdr:from>
    <xdr:ext cx="469744" cy="259045"/>
    <xdr:sp macro="" textlink="">
      <xdr:nvSpPr>
        <xdr:cNvPr id="759" name="投資及び出資金該当値テキスト"/>
        <xdr:cNvSpPr txBox="1"/>
      </xdr:nvSpPr>
      <xdr:spPr>
        <a:xfrm>
          <a:off x="222123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116332</xdr:rowOff>
    </xdr:from>
    <xdr:to>
      <xdr:col>112</xdr:col>
      <xdr:colOff>38100</xdr:colOff>
      <xdr:row>37</xdr:row>
      <xdr:rowOff>46482</xdr:rowOff>
    </xdr:to>
    <xdr:sp macro="" textlink="">
      <xdr:nvSpPr>
        <xdr:cNvPr id="760" name="楕円 759"/>
        <xdr:cNvSpPr/>
      </xdr:nvSpPr>
      <xdr:spPr>
        <a:xfrm>
          <a:off x="21272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37609</xdr:rowOff>
    </xdr:from>
    <xdr:ext cx="469744" cy="259045"/>
    <xdr:sp macro="" textlink="">
      <xdr:nvSpPr>
        <xdr:cNvPr id="761" name="テキスト ボックス 760"/>
        <xdr:cNvSpPr txBox="1"/>
      </xdr:nvSpPr>
      <xdr:spPr>
        <a:xfrm>
          <a:off x="21088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73355</xdr:rowOff>
    </xdr:from>
    <xdr:to>
      <xdr:col>107</xdr:col>
      <xdr:colOff>101600</xdr:colOff>
      <xdr:row>38</xdr:row>
      <xdr:rowOff>3505</xdr:rowOff>
    </xdr:to>
    <xdr:sp macro="" textlink="">
      <xdr:nvSpPr>
        <xdr:cNvPr id="762" name="楕円 761"/>
        <xdr:cNvSpPr/>
      </xdr:nvSpPr>
      <xdr:spPr>
        <a:xfrm>
          <a:off x="20383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166082</xdr:rowOff>
    </xdr:from>
    <xdr:ext cx="469744" cy="259045"/>
    <xdr:sp macro="" textlink="">
      <xdr:nvSpPr>
        <xdr:cNvPr id="763" name="テキスト ボックス 762"/>
        <xdr:cNvSpPr txBox="1"/>
      </xdr:nvSpPr>
      <xdr:spPr>
        <a:xfrm>
          <a:off x="20199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56896</xdr:rowOff>
    </xdr:from>
    <xdr:to>
      <xdr:col>102</xdr:col>
      <xdr:colOff>165100</xdr:colOff>
      <xdr:row>37</xdr:row>
      <xdr:rowOff>158496</xdr:rowOff>
    </xdr:to>
    <xdr:sp macro="" textlink="">
      <xdr:nvSpPr>
        <xdr:cNvPr id="764" name="楕円 763"/>
        <xdr:cNvSpPr/>
      </xdr:nvSpPr>
      <xdr:spPr>
        <a:xfrm>
          <a:off x="19494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149623</xdr:rowOff>
    </xdr:from>
    <xdr:ext cx="469744" cy="259045"/>
    <xdr:sp macro="" textlink="">
      <xdr:nvSpPr>
        <xdr:cNvPr id="765" name="テキスト ボックス 764"/>
        <xdr:cNvSpPr txBox="1"/>
      </xdr:nvSpPr>
      <xdr:spPr>
        <a:xfrm>
          <a:off x="19310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118161</xdr:rowOff>
    </xdr:from>
    <xdr:to>
      <xdr:col>98</xdr:col>
      <xdr:colOff>38100</xdr:colOff>
      <xdr:row>38</xdr:row>
      <xdr:rowOff>48310</xdr:rowOff>
    </xdr:to>
    <xdr:sp macro="" textlink="">
      <xdr:nvSpPr>
        <xdr:cNvPr id="766" name="楕円 765"/>
        <xdr:cNvSpPr/>
      </xdr:nvSpPr>
      <xdr:spPr>
        <a:xfrm>
          <a:off x="18605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39438</xdr:rowOff>
    </xdr:from>
    <xdr:ext cx="469744" cy="259045"/>
    <xdr:sp macro="" textlink="">
      <xdr:nvSpPr>
        <xdr:cNvPr id="767" name="テキスト ボックス 766"/>
        <xdr:cNvSpPr txBox="1"/>
      </xdr:nvSpPr>
      <xdr:spPr>
        <a:xfrm>
          <a:off x="18421428" y="65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157073</xdr:rowOff>
    </xdr:from>
    <xdr:to>
      <xdr:col>116</xdr:col>
      <xdr:colOff>62864</xdr:colOff>
      <xdr:row>58</xdr:row>
      <xdr:rowOff>30886</xdr:rowOff>
    </xdr:to>
    <xdr:cxnSp macro="">
      <xdr:nvCxnSpPr>
        <xdr:cNvPr id="793" name="直線コネクタ 792"/>
        <xdr:cNvCxnSpPr/>
      </xdr:nvCxnSpPr>
      <xdr:spPr>
        <a:xfrm flipV="1">
          <a:off x="22159595" y="8729573"/>
          <a:ext cx="1269" cy="124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34713</xdr:rowOff>
    </xdr:from>
    <xdr:ext cx="469744" cy="259045"/>
    <xdr:sp macro="" textlink="">
      <xdr:nvSpPr>
        <xdr:cNvPr id="794" name="貸付金最小値テキスト"/>
        <xdr:cNvSpPr txBox="1"/>
      </xdr:nvSpPr>
      <xdr:spPr>
        <a:xfrm>
          <a:off x="22212300"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30886</xdr:rowOff>
    </xdr:from>
    <xdr:to>
      <xdr:col>116</xdr:col>
      <xdr:colOff>152400</xdr:colOff>
      <xdr:row>58</xdr:row>
      <xdr:rowOff>30886</xdr:rowOff>
    </xdr:to>
    <xdr:cxnSp macro="">
      <xdr:nvCxnSpPr>
        <xdr:cNvPr id="795" name="直線コネクタ 794"/>
        <xdr:cNvCxnSpPr/>
      </xdr:nvCxnSpPr>
      <xdr:spPr>
        <a:xfrm>
          <a:off x="22072600" y="997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103750</xdr:rowOff>
    </xdr:from>
    <xdr:ext cx="534377" cy="259045"/>
    <xdr:sp macro="" textlink="">
      <xdr:nvSpPr>
        <xdr:cNvPr id="796" name="貸付金最大値テキスト"/>
        <xdr:cNvSpPr txBox="1"/>
      </xdr:nvSpPr>
      <xdr:spPr>
        <a:xfrm>
          <a:off x="22212300" y="85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157073</xdr:rowOff>
    </xdr:from>
    <xdr:to>
      <xdr:col>116</xdr:col>
      <xdr:colOff>152400</xdr:colOff>
      <xdr:row>50</xdr:row>
      <xdr:rowOff>157073</xdr:rowOff>
    </xdr:to>
    <xdr:cxnSp macro="">
      <xdr:nvCxnSpPr>
        <xdr:cNvPr id="797" name="直線コネクタ 796"/>
        <xdr:cNvCxnSpPr/>
      </xdr:nvCxnSpPr>
      <xdr:spPr>
        <a:xfrm>
          <a:off x="22072600" y="87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125494</xdr:rowOff>
    </xdr:from>
    <xdr:to>
      <xdr:col>116</xdr:col>
      <xdr:colOff>63500</xdr:colOff>
      <xdr:row>50</xdr:row>
      <xdr:rowOff>157073</xdr:rowOff>
    </xdr:to>
    <xdr:cxnSp macro="">
      <xdr:nvCxnSpPr>
        <xdr:cNvPr id="798" name="直線コネクタ 797"/>
        <xdr:cNvCxnSpPr/>
      </xdr:nvCxnSpPr>
      <xdr:spPr>
        <a:xfrm>
          <a:off x="21323300" y="8697994"/>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19452</xdr:rowOff>
    </xdr:from>
    <xdr:ext cx="534377" cy="259045"/>
    <xdr:sp macro="" textlink="">
      <xdr:nvSpPr>
        <xdr:cNvPr id="799" name="貸付金平均値テキスト"/>
        <xdr:cNvSpPr txBox="1"/>
      </xdr:nvSpPr>
      <xdr:spPr>
        <a:xfrm>
          <a:off x="22212300" y="944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41025</xdr:rowOff>
    </xdr:from>
    <xdr:to>
      <xdr:col>116</xdr:col>
      <xdr:colOff>114300</xdr:colOff>
      <xdr:row>55</xdr:row>
      <xdr:rowOff>142625</xdr:rowOff>
    </xdr:to>
    <xdr:sp macro="" textlink="">
      <xdr:nvSpPr>
        <xdr:cNvPr id="800" name="フローチャート: 判断 799"/>
        <xdr:cNvSpPr/>
      </xdr:nvSpPr>
      <xdr:spPr>
        <a:xfrm>
          <a:off x="22110700" y="947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125494</xdr:rowOff>
    </xdr:from>
    <xdr:to>
      <xdr:col>111</xdr:col>
      <xdr:colOff>177800</xdr:colOff>
      <xdr:row>50</xdr:row>
      <xdr:rowOff>125854</xdr:rowOff>
    </xdr:to>
    <xdr:cxnSp macro="">
      <xdr:nvCxnSpPr>
        <xdr:cNvPr id="801" name="直線コネクタ 800"/>
        <xdr:cNvCxnSpPr/>
      </xdr:nvCxnSpPr>
      <xdr:spPr>
        <a:xfrm flipV="1">
          <a:off x="20434300" y="869799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30215</xdr:rowOff>
    </xdr:from>
    <xdr:to>
      <xdr:col>112</xdr:col>
      <xdr:colOff>38100</xdr:colOff>
      <xdr:row>55</xdr:row>
      <xdr:rowOff>131815</xdr:rowOff>
    </xdr:to>
    <xdr:sp macro="" textlink="">
      <xdr:nvSpPr>
        <xdr:cNvPr id="802" name="フローチャート: 判断 801"/>
        <xdr:cNvSpPr/>
      </xdr:nvSpPr>
      <xdr:spPr>
        <a:xfrm>
          <a:off x="21272500" y="9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122942</xdr:rowOff>
    </xdr:from>
    <xdr:ext cx="534377" cy="259045"/>
    <xdr:sp macro="" textlink="">
      <xdr:nvSpPr>
        <xdr:cNvPr id="803" name="テキスト ボックス 802"/>
        <xdr:cNvSpPr txBox="1"/>
      </xdr:nvSpPr>
      <xdr:spPr>
        <a:xfrm>
          <a:off x="21056111" y="95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125854</xdr:rowOff>
    </xdr:from>
    <xdr:to>
      <xdr:col>107</xdr:col>
      <xdr:colOff>50800</xdr:colOff>
      <xdr:row>50</xdr:row>
      <xdr:rowOff>162005</xdr:rowOff>
    </xdr:to>
    <xdr:cxnSp macro="">
      <xdr:nvCxnSpPr>
        <xdr:cNvPr id="804" name="直線コネクタ 803"/>
        <xdr:cNvCxnSpPr/>
      </xdr:nvCxnSpPr>
      <xdr:spPr>
        <a:xfrm flipV="1">
          <a:off x="19545300" y="869835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3142</xdr:rowOff>
    </xdr:from>
    <xdr:to>
      <xdr:col>107</xdr:col>
      <xdr:colOff>101600</xdr:colOff>
      <xdr:row>55</xdr:row>
      <xdr:rowOff>104742</xdr:rowOff>
    </xdr:to>
    <xdr:sp macro="" textlink="">
      <xdr:nvSpPr>
        <xdr:cNvPr id="805" name="フローチャート: 判断 804"/>
        <xdr:cNvSpPr/>
      </xdr:nvSpPr>
      <xdr:spPr>
        <a:xfrm>
          <a:off x="203835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95869</xdr:rowOff>
    </xdr:from>
    <xdr:ext cx="534377" cy="259045"/>
    <xdr:sp macro="" textlink="">
      <xdr:nvSpPr>
        <xdr:cNvPr id="806" name="テキスト ボックス 805"/>
        <xdr:cNvSpPr txBox="1"/>
      </xdr:nvSpPr>
      <xdr:spPr>
        <a:xfrm>
          <a:off x="20167111" y="9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145709</xdr:rowOff>
    </xdr:from>
    <xdr:to>
      <xdr:col>102</xdr:col>
      <xdr:colOff>114300</xdr:colOff>
      <xdr:row>50</xdr:row>
      <xdr:rowOff>162005</xdr:rowOff>
    </xdr:to>
    <xdr:cxnSp macro="">
      <xdr:nvCxnSpPr>
        <xdr:cNvPr id="807" name="直線コネクタ 806"/>
        <xdr:cNvCxnSpPr/>
      </xdr:nvCxnSpPr>
      <xdr:spPr>
        <a:xfrm>
          <a:off x="18656300" y="8718209"/>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22769</xdr:rowOff>
    </xdr:from>
    <xdr:to>
      <xdr:col>102</xdr:col>
      <xdr:colOff>165100</xdr:colOff>
      <xdr:row>57</xdr:row>
      <xdr:rowOff>124369</xdr:rowOff>
    </xdr:to>
    <xdr:sp macro="" textlink="">
      <xdr:nvSpPr>
        <xdr:cNvPr id="808" name="フローチャート: 判断 807"/>
        <xdr:cNvSpPr/>
      </xdr:nvSpPr>
      <xdr:spPr>
        <a:xfrm>
          <a:off x="19494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115496</xdr:rowOff>
    </xdr:from>
    <xdr:ext cx="534377" cy="259045"/>
    <xdr:sp macro="" textlink="">
      <xdr:nvSpPr>
        <xdr:cNvPr id="809" name="テキスト ボックス 808"/>
        <xdr:cNvSpPr txBox="1"/>
      </xdr:nvSpPr>
      <xdr:spPr>
        <a:xfrm>
          <a:off x="19278111" y="9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19993</xdr:rowOff>
    </xdr:from>
    <xdr:to>
      <xdr:col>98</xdr:col>
      <xdr:colOff>38100</xdr:colOff>
      <xdr:row>57</xdr:row>
      <xdr:rowOff>121593</xdr:rowOff>
    </xdr:to>
    <xdr:sp macro="" textlink="">
      <xdr:nvSpPr>
        <xdr:cNvPr id="810" name="フローチャート: 判断 809"/>
        <xdr:cNvSpPr/>
      </xdr:nvSpPr>
      <xdr:spPr>
        <a:xfrm>
          <a:off x="18605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112720</xdr:rowOff>
    </xdr:from>
    <xdr:ext cx="534377" cy="259045"/>
    <xdr:sp macro="" textlink="">
      <xdr:nvSpPr>
        <xdr:cNvPr id="811" name="テキスト ボックス 810"/>
        <xdr:cNvSpPr txBox="1"/>
      </xdr:nvSpPr>
      <xdr:spPr>
        <a:xfrm>
          <a:off x="18389111" y="9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106273</xdr:rowOff>
    </xdr:from>
    <xdr:to>
      <xdr:col>116</xdr:col>
      <xdr:colOff>114300</xdr:colOff>
      <xdr:row>51</xdr:row>
      <xdr:rowOff>36423</xdr:rowOff>
    </xdr:to>
    <xdr:sp macro="" textlink="">
      <xdr:nvSpPr>
        <xdr:cNvPr id="817" name="楕円 816"/>
        <xdr:cNvSpPr/>
      </xdr:nvSpPr>
      <xdr:spPr>
        <a:xfrm>
          <a:off x="22110700" y="86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59300</xdr:rowOff>
    </xdr:from>
    <xdr:ext cx="534377" cy="259045"/>
    <xdr:sp macro="" textlink="">
      <xdr:nvSpPr>
        <xdr:cNvPr id="818" name="貸付金該当値テキスト"/>
        <xdr:cNvSpPr txBox="1"/>
      </xdr:nvSpPr>
      <xdr:spPr>
        <a:xfrm>
          <a:off x="22212300" y="86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74694</xdr:rowOff>
    </xdr:from>
    <xdr:to>
      <xdr:col>112</xdr:col>
      <xdr:colOff>38100</xdr:colOff>
      <xdr:row>51</xdr:row>
      <xdr:rowOff>4844</xdr:rowOff>
    </xdr:to>
    <xdr:sp macro="" textlink="">
      <xdr:nvSpPr>
        <xdr:cNvPr id="819" name="楕円 818"/>
        <xdr:cNvSpPr/>
      </xdr:nvSpPr>
      <xdr:spPr>
        <a:xfrm>
          <a:off x="21272500" y="8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21371</xdr:rowOff>
    </xdr:from>
    <xdr:ext cx="534377" cy="259045"/>
    <xdr:sp macro="" textlink="">
      <xdr:nvSpPr>
        <xdr:cNvPr id="820" name="テキスト ボックス 819"/>
        <xdr:cNvSpPr txBox="1"/>
      </xdr:nvSpPr>
      <xdr:spPr>
        <a:xfrm>
          <a:off x="21056111" y="84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75054</xdr:rowOff>
    </xdr:from>
    <xdr:to>
      <xdr:col>107</xdr:col>
      <xdr:colOff>101600</xdr:colOff>
      <xdr:row>51</xdr:row>
      <xdr:rowOff>5204</xdr:rowOff>
    </xdr:to>
    <xdr:sp macro="" textlink="">
      <xdr:nvSpPr>
        <xdr:cNvPr id="821" name="楕円 820"/>
        <xdr:cNvSpPr/>
      </xdr:nvSpPr>
      <xdr:spPr>
        <a:xfrm>
          <a:off x="20383500" y="8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21731</xdr:rowOff>
    </xdr:from>
    <xdr:ext cx="534377" cy="259045"/>
    <xdr:sp macro="" textlink="">
      <xdr:nvSpPr>
        <xdr:cNvPr id="822" name="テキスト ボックス 821"/>
        <xdr:cNvSpPr txBox="1"/>
      </xdr:nvSpPr>
      <xdr:spPr>
        <a:xfrm>
          <a:off x="20167111" y="84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111205</xdr:rowOff>
    </xdr:from>
    <xdr:to>
      <xdr:col>102</xdr:col>
      <xdr:colOff>165100</xdr:colOff>
      <xdr:row>51</xdr:row>
      <xdr:rowOff>41355</xdr:rowOff>
    </xdr:to>
    <xdr:sp macro="" textlink="">
      <xdr:nvSpPr>
        <xdr:cNvPr id="823" name="楕円 822"/>
        <xdr:cNvSpPr/>
      </xdr:nvSpPr>
      <xdr:spPr>
        <a:xfrm>
          <a:off x="19494500" y="86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57882</xdr:rowOff>
    </xdr:from>
    <xdr:ext cx="534377" cy="259045"/>
    <xdr:sp macro="" textlink="">
      <xdr:nvSpPr>
        <xdr:cNvPr id="824" name="テキスト ボックス 823"/>
        <xdr:cNvSpPr txBox="1"/>
      </xdr:nvSpPr>
      <xdr:spPr>
        <a:xfrm>
          <a:off x="19278111" y="84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94909</xdr:rowOff>
    </xdr:from>
    <xdr:to>
      <xdr:col>98</xdr:col>
      <xdr:colOff>38100</xdr:colOff>
      <xdr:row>51</xdr:row>
      <xdr:rowOff>25059</xdr:rowOff>
    </xdr:to>
    <xdr:sp macro="" textlink="">
      <xdr:nvSpPr>
        <xdr:cNvPr id="825" name="楕円 824"/>
        <xdr:cNvSpPr/>
      </xdr:nvSpPr>
      <xdr:spPr>
        <a:xfrm>
          <a:off x="18605500" y="8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41586</xdr:rowOff>
    </xdr:from>
    <xdr:ext cx="534377" cy="259045"/>
    <xdr:sp macro="" textlink="">
      <xdr:nvSpPr>
        <xdr:cNvPr id="826" name="テキスト ボックス 825"/>
        <xdr:cNvSpPr txBox="1"/>
      </xdr:nvSpPr>
      <xdr:spPr>
        <a:xfrm>
          <a:off x="18389111" y="8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30612</xdr:rowOff>
    </xdr:from>
    <xdr:to>
      <xdr:col>116</xdr:col>
      <xdr:colOff>62864</xdr:colOff>
      <xdr:row>78</xdr:row>
      <xdr:rowOff>71211</xdr:rowOff>
    </xdr:to>
    <xdr:cxnSp macro="">
      <xdr:nvCxnSpPr>
        <xdr:cNvPr id="849" name="直線コネクタ 848"/>
        <xdr:cNvCxnSpPr/>
      </xdr:nvCxnSpPr>
      <xdr:spPr>
        <a:xfrm flipV="1">
          <a:off x="22159595" y="12032112"/>
          <a:ext cx="1269" cy="141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75038</xdr:rowOff>
    </xdr:from>
    <xdr:ext cx="534377" cy="259045"/>
    <xdr:sp macro="" textlink="">
      <xdr:nvSpPr>
        <xdr:cNvPr id="850" name="繰出金最小値テキスト"/>
        <xdr:cNvSpPr txBox="1"/>
      </xdr:nvSpPr>
      <xdr:spPr>
        <a:xfrm>
          <a:off x="22212300" y="134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71211</xdr:rowOff>
    </xdr:from>
    <xdr:to>
      <xdr:col>116</xdr:col>
      <xdr:colOff>152400</xdr:colOff>
      <xdr:row>78</xdr:row>
      <xdr:rowOff>71211</xdr:rowOff>
    </xdr:to>
    <xdr:cxnSp macro="">
      <xdr:nvCxnSpPr>
        <xdr:cNvPr id="851" name="直線コネクタ 850"/>
        <xdr:cNvCxnSpPr/>
      </xdr:nvCxnSpPr>
      <xdr:spPr>
        <a:xfrm>
          <a:off x="22072600" y="1344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148739</xdr:rowOff>
    </xdr:from>
    <xdr:ext cx="534377" cy="259045"/>
    <xdr:sp macro="" textlink="">
      <xdr:nvSpPr>
        <xdr:cNvPr id="852" name="繰出金最大値テキスト"/>
        <xdr:cNvSpPr txBox="1"/>
      </xdr:nvSpPr>
      <xdr:spPr>
        <a:xfrm>
          <a:off x="22212300" y="1180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30612</xdr:rowOff>
    </xdr:from>
    <xdr:to>
      <xdr:col>116</xdr:col>
      <xdr:colOff>152400</xdr:colOff>
      <xdr:row>70</xdr:row>
      <xdr:rowOff>30612</xdr:rowOff>
    </xdr:to>
    <xdr:cxnSp macro="">
      <xdr:nvCxnSpPr>
        <xdr:cNvPr id="853" name="直線コネクタ 852"/>
        <xdr:cNvCxnSpPr/>
      </xdr:nvCxnSpPr>
      <xdr:spPr>
        <a:xfrm>
          <a:off x="22072600" y="1203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71211</xdr:rowOff>
    </xdr:from>
    <xdr:to>
      <xdr:col>116</xdr:col>
      <xdr:colOff>63500</xdr:colOff>
      <xdr:row>78</xdr:row>
      <xdr:rowOff>166675</xdr:rowOff>
    </xdr:to>
    <xdr:cxnSp macro="">
      <xdr:nvCxnSpPr>
        <xdr:cNvPr id="854" name="直線コネクタ 853"/>
        <xdr:cNvCxnSpPr/>
      </xdr:nvCxnSpPr>
      <xdr:spPr>
        <a:xfrm flipV="1">
          <a:off x="21323300" y="13444311"/>
          <a:ext cx="838200" cy="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163258</xdr:rowOff>
    </xdr:from>
    <xdr:ext cx="534377" cy="259045"/>
    <xdr:sp macro="" textlink="">
      <xdr:nvSpPr>
        <xdr:cNvPr id="855" name="繰出金平均値テキスト"/>
        <xdr:cNvSpPr txBox="1"/>
      </xdr:nvSpPr>
      <xdr:spPr>
        <a:xfrm>
          <a:off x="22212300" y="1233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140381</xdr:rowOff>
    </xdr:from>
    <xdr:to>
      <xdr:col>116</xdr:col>
      <xdr:colOff>114300</xdr:colOff>
      <xdr:row>73</xdr:row>
      <xdr:rowOff>70531</xdr:rowOff>
    </xdr:to>
    <xdr:sp macro="" textlink="">
      <xdr:nvSpPr>
        <xdr:cNvPr id="856" name="フローチャート: 判断 855"/>
        <xdr:cNvSpPr/>
      </xdr:nvSpPr>
      <xdr:spPr>
        <a:xfrm>
          <a:off x="22110700" y="124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166675</xdr:rowOff>
    </xdr:from>
    <xdr:to>
      <xdr:col>111</xdr:col>
      <xdr:colOff>177800</xdr:colOff>
      <xdr:row>79</xdr:row>
      <xdr:rowOff>46980</xdr:rowOff>
    </xdr:to>
    <xdr:cxnSp macro="">
      <xdr:nvCxnSpPr>
        <xdr:cNvPr id="857" name="直線コネクタ 856"/>
        <xdr:cNvCxnSpPr/>
      </xdr:nvCxnSpPr>
      <xdr:spPr>
        <a:xfrm flipV="1">
          <a:off x="20434300" y="13539775"/>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44003</xdr:rowOff>
    </xdr:from>
    <xdr:to>
      <xdr:col>112</xdr:col>
      <xdr:colOff>38100</xdr:colOff>
      <xdr:row>73</xdr:row>
      <xdr:rowOff>145603</xdr:rowOff>
    </xdr:to>
    <xdr:sp macro="" textlink="">
      <xdr:nvSpPr>
        <xdr:cNvPr id="858" name="フローチャート: 判断 857"/>
        <xdr:cNvSpPr/>
      </xdr:nvSpPr>
      <xdr:spPr>
        <a:xfrm>
          <a:off x="21272500" y="125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162130</xdr:rowOff>
    </xdr:from>
    <xdr:ext cx="534377" cy="259045"/>
    <xdr:sp macro="" textlink="">
      <xdr:nvSpPr>
        <xdr:cNvPr id="859" name="テキスト ボックス 858"/>
        <xdr:cNvSpPr txBox="1"/>
      </xdr:nvSpPr>
      <xdr:spPr>
        <a:xfrm>
          <a:off x="21056111" y="123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33537</xdr:rowOff>
    </xdr:from>
    <xdr:to>
      <xdr:col>107</xdr:col>
      <xdr:colOff>50800</xdr:colOff>
      <xdr:row>79</xdr:row>
      <xdr:rowOff>46980</xdr:rowOff>
    </xdr:to>
    <xdr:cxnSp macro="">
      <xdr:nvCxnSpPr>
        <xdr:cNvPr id="860" name="直線コネクタ 859"/>
        <xdr:cNvCxnSpPr/>
      </xdr:nvCxnSpPr>
      <xdr:spPr>
        <a:xfrm>
          <a:off x="19545300" y="13578087"/>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52964</xdr:rowOff>
    </xdr:from>
    <xdr:to>
      <xdr:col>107</xdr:col>
      <xdr:colOff>101600</xdr:colOff>
      <xdr:row>73</xdr:row>
      <xdr:rowOff>154564</xdr:rowOff>
    </xdr:to>
    <xdr:sp macro="" textlink="">
      <xdr:nvSpPr>
        <xdr:cNvPr id="861" name="フローチャート: 判断 860"/>
        <xdr:cNvSpPr/>
      </xdr:nvSpPr>
      <xdr:spPr>
        <a:xfrm>
          <a:off x="20383500" y="1256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171091</xdr:rowOff>
    </xdr:from>
    <xdr:ext cx="534377" cy="259045"/>
    <xdr:sp macro="" textlink="">
      <xdr:nvSpPr>
        <xdr:cNvPr id="862" name="テキスト ボックス 861"/>
        <xdr:cNvSpPr txBox="1"/>
      </xdr:nvSpPr>
      <xdr:spPr>
        <a:xfrm>
          <a:off x="20167111" y="123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33537</xdr:rowOff>
    </xdr:from>
    <xdr:to>
      <xdr:col>102</xdr:col>
      <xdr:colOff>114300</xdr:colOff>
      <xdr:row>79</xdr:row>
      <xdr:rowOff>75692</xdr:rowOff>
    </xdr:to>
    <xdr:cxnSp macro="">
      <xdr:nvCxnSpPr>
        <xdr:cNvPr id="863" name="直線コネクタ 862"/>
        <xdr:cNvCxnSpPr/>
      </xdr:nvCxnSpPr>
      <xdr:spPr>
        <a:xfrm flipV="1">
          <a:off x="18656300" y="13578087"/>
          <a:ext cx="889000" cy="4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11908</xdr:rowOff>
    </xdr:from>
    <xdr:to>
      <xdr:col>102</xdr:col>
      <xdr:colOff>165100</xdr:colOff>
      <xdr:row>75</xdr:row>
      <xdr:rowOff>113508</xdr:rowOff>
    </xdr:to>
    <xdr:sp macro="" textlink="">
      <xdr:nvSpPr>
        <xdr:cNvPr id="864" name="フローチャート: 判断 863"/>
        <xdr:cNvSpPr/>
      </xdr:nvSpPr>
      <xdr:spPr>
        <a:xfrm>
          <a:off x="194945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130035</xdr:rowOff>
    </xdr:from>
    <xdr:ext cx="534377" cy="259045"/>
    <xdr:sp macro="" textlink="">
      <xdr:nvSpPr>
        <xdr:cNvPr id="865" name="テキスト ボックス 864"/>
        <xdr:cNvSpPr txBox="1"/>
      </xdr:nvSpPr>
      <xdr:spPr>
        <a:xfrm>
          <a:off x="19278111" y="126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57079</xdr:rowOff>
    </xdr:from>
    <xdr:to>
      <xdr:col>98</xdr:col>
      <xdr:colOff>38100</xdr:colOff>
      <xdr:row>73</xdr:row>
      <xdr:rowOff>158679</xdr:rowOff>
    </xdr:to>
    <xdr:sp macro="" textlink="">
      <xdr:nvSpPr>
        <xdr:cNvPr id="866" name="フローチャート: 判断 865"/>
        <xdr:cNvSpPr/>
      </xdr:nvSpPr>
      <xdr:spPr>
        <a:xfrm>
          <a:off x="18605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3756</xdr:rowOff>
    </xdr:from>
    <xdr:ext cx="534377" cy="259045"/>
    <xdr:sp macro="" textlink="">
      <xdr:nvSpPr>
        <xdr:cNvPr id="867" name="テキスト ボックス 866"/>
        <xdr:cNvSpPr txBox="1"/>
      </xdr:nvSpPr>
      <xdr:spPr>
        <a:xfrm>
          <a:off x="18389111" y="123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20411</xdr:rowOff>
    </xdr:from>
    <xdr:to>
      <xdr:col>116</xdr:col>
      <xdr:colOff>114300</xdr:colOff>
      <xdr:row>78</xdr:row>
      <xdr:rowOff>122011</xdr:rowOff>
    </xdr:to>
    <xdr:sp macro="" textlink="">
      <xdr:nvSpPr>
        <xdr:cNvPr id="873" name="楕円 872"/>
        <xdr:cNvSpPr/>
      </xdr:nvSpPr>
      <xdr:spPr>
        <a:xfrm>
          <a:off x="221107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106788</xdr:rowOff>
    </xdr:from>
    <xdr:ext cx="534377" cy="259045"/>
    <xdr:sp macro="" textlink="">
      <xdr:nvSpPr>
        <xdr:cNvPr id="874" name="繰出金該当値テキスト"/>
        <xdr:cNvSpPr txBox="1"/>
      </xdr:nvSpPr>
      <xdr:spPr>
        <a:xfrm>
          <a:off x="22212300" y="133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115875</xdr:rowOff>
    </xdr:from>
    <xdr:to>
      <xdr:col>112</xdr:col>
      <xdr:colOff>38100</xdr:colOff>
      <xdr:row>79</xdr:row>
      <xdr:rowOff>46025</xdr:rowOff>
    </xdr:to>
    <xdr:sp macro="" textlink="">
      <xdr:nvSpPr>
        <xdr:cNvPr id="875" name="楕円 874"/>
        <xdr:cNvSpPr/>
      </xdr:nvSpPr>
      <xdr:spPr>
        <a:xfrm>
          <a:off x="21272500" y="13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37152</xdr:rowOff>
    </xdr:from>
    <xdr:ext cx="534377" cy="259045"/>
    <xdr:sp macro="" textlink="">
      <xdr:nvSpPr>
        <xdr:cNvPr id="876" name="テキスト ボックス 875"/>
        <xdr:cNvSpPr txBox="1"/>
      </xdr:nvSpPr>
      <xdr:spPr>
        <a:xfrm>
          <a:off x="21056111" y="135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167630</xdr:rowOff>
    </xdr:from>
    <xdr:to>
      <xdr:col>107</xdr:col>
      <xdr:colOff>101600</xdr:colOff>
      <xdr:row>79</xdr:row>
      <xdr:rowOff>97780</xdr:rowOff>
    </xdr:to>
    <xdr:sp macro="" textlink="">
      <xdr:nvSpPr>
        <xdr:cNvPr id="877" name="楕円 876"/>
        <xdr:cNvSpPr/>
      </xdr:nvSpPr>
      <xdr:spPr>
        <a:xfrm>
          <a:off x="20383500" y="13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88907</xdr:rowOff>
    </xdr:from>
    <xdr:ext cx="534377" cy="259045"/>
    <xdr:sp macro="" textlink="">
      <xdr:nvSpPr>
        <xdr:cNvPr id="878" name="テキスト ボックス 877"/>
        <xdr:cNvSpPr txBox="1"/>
      </xdr:nvSpPr>
      <xdr:spPr>
        <a:xfrm>
          <a:off x="20167111" y="136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154187</xdr:rowOff>
    </xdr:from>
    <xdr:to>
      <xdr:col>102</xdr:col>
      <xdr:colOff>165100</xdr:colOff>
      <xdr:row>79</xdr:row>
      <xdr:rowOff>84337</xdr:rowOff>
    </xdr:to>
    <xdr:sp macro="" textlink="">
      <xdr:nvSpPr>
        <xdr:cNvPr id="879" name="楕円 878"/>
        <xdr:cNvSpPr/>
      </xdr:nvSpPr>
      <xdr:spPr>
        <a:xfrm>
          <a:off x="19494500" y="135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75464</xdr:rowOff>
    </xdr:from>
    <xdr:ext cx="534377" cy="259045"/>
    <xdr:sp macro="" textlink="">
      <xdr:nvSpPr>
        <xdr:cNvPr id="880" name="テキスト ボックス 879"/>
        <xdr:cNvSpPr txBox="1"/>
      </xdr:nvSpPr>
      <xdr:spPr>
        <a:xfrm>
          <a:off x="19278111" y="136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24892</xdr:rowOff>
    </xdr:from>
    <xdr:to>
      <xdr:col>98</xdr:col>
      <xdr:colOff>38100</xdr:colOff>
      <xdr:row>79</xdr:row>
      <xdr:rowOff>126492</xdr:rowOff>
    </xdr:to>
    <xdr:sp macro="" textlink="">
      <xdr:nvSpPr>
        <xdr:cNvPr id="881" name="楕円 880"/>
        <xdr:cNvSpPr/>
      </xdr:nvSpPr>
      <xdr:spPr>
        <a:xfrm>
          <a:off x="186055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117619</xdr:rowOff>
    </xdr:from>
    <xdr:ext cx="534377" cy="259045"/>
    <xdr:sp macro="" textlink="">
      <xdr:nvSpPr>
        <xdr:cNvPr id="882" name="テキスト ボックス 881"/>
        <xdr:cNvSpPr txBox="1"/>
      </xdr:nvSpPr>
      <xdr:spPr>
        <a:xfrm>
          <a:off x="18389111" y="136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国の人事院勧告に準じた給与改定により一般職給与等が増加したものの、段階的な定年退職年齢の引き上げに伴い定年退職者の該当者がいなかったため、退職手当が減少した。これにより、前年度対比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扶助費については、新型コロナウイルスが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類に移行したことに伴い、受診控えの解消などによる生活保護費等の増加や、物価高騰対策として住民税非課税世帯等に対する給付金を支給したため、前年度対比で増加している。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普通建設事業費については、大空地区の公営住宅建替整備や動物園の獣舎整備等を実施したため、前年対比で増加している。</a:t>
          </a:r>
        </a:p>
        <a:p>
          <a:r>
            <a:rPr kumimoji="1" lang="ja-JP" altLang="en-US" sz="1300">
              <a:latin typeface="ＭＳ Ｐゴシック" panose="020B0600070205080204" pitchFamily="50" charset="-128"/>
              <a:ea typeface="ＭＳ Ｐゴシック" panose="020B0600070205080204" pitchFamily="50" charset="-128"/>
            </a:rPr>
            <a:t>貸付金が類似団体と比較して大きくなっている要因としては、中小企業の円滑な資金繰りの支援を目的とした中小企業振興融資貸付金や農林業育成資金貸付金などを設けているためである。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162,460
161,186
619.34
91,390,281
89,851,943
1,448,592
42,662,066
68,907,779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xdr:rowOff>
    </xdr:from>
    <xdr:to>
      <xdr:col>24</xdr:col>
      <xdr:colOff>62865</xdr:colOff>
      <xdr:row>39</xdr:row>
      <xdr:rowOff>135890</xdr:rowOff>
    </xdr:to>
    <xdr:cxnSp macro="">
      <xdr:nvCxnSpPr>
        <xdr:cNvPr id="56" name="直線コネクタ 55"/>
        <xdr:cNvCxnSpPr/>
      </xdr:nvCxnSpPr>
      <xdr:spPr>
        <a:xfrm flipV="1">
          <a:off x="4633595" y="548894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120667</xdr:rowOff>
    </xdr:from>
    <xdr:ext cx="469744" cy="259045"/>
    <xdr:sp macro="" textlink="">
      <xdr:nvSpPr>
        <xdr:cNvPr id="59" name="議会費最大値テキスト"/>
        <xdr:cNvSpPr txBox="1"/>
      </xdr:nvSpPr>
      <xdr:spPr>
        <a:xfrm>
          <a:off x="4686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xdr:rowOff>
    </xdr:from>
    <xdr:to>
      <xdr:col>24</xdr:col>
      <xdr:colOff>152400</xdr:colOff>
      <xdr:row>32</xdr:row>
      <xdr:rowOff>2540</xdr:rowOff>
    </xdr:to>
    <xdr:cxnSp macro="">
      <xdr:nvCxnSpPr>
        <xdr:cNvPr id="60" name="直線コネクタ 59"/>
        <xdr:cNvCxnSpPr/>
      </xdr:nvCxnSpPr>
      <xdr:spPr>
        <a:xfrm>
          <a:off x="4546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40640</xdr:rowOff>
    </xdr:from>
    <xdr:to>
      <xdr:col>24</xdr:col>
      <xdr:colOff>63500</xdr:colOff>
      <xdr:row>33</xdr:row>
      <xdr:rowOff>162560</xdr:rowOff>
    </xdr:to>
    <xdr:cxnSp macro="">
      <xdr:nvCxnSpPr>
        <xdr:cNvPr id="61" name="直線コネクタ 60"/>
        <xdr:cNvCxnSpPr/>
      </xdr:nvCxnSpPr>
      <xdr:spPr>
        <a:xfrm flipV="1">
          <a:off x="3797300" y="552704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40657</xdr:rowOff>
    </xdr:from>
    <xdr:ext cx="469744" cy="259045"/>
    <xdr:sp macro="" textlink="">
      <xdr:nvSpPr>
        <xdr:cNvPr id="62" name="議会費平均値テキスト"/>
        <xdr:cNvSpPr txBox="1"/>
      </xdr:nvSpPr>
      <xdr:spPr>
        <a:xfrm>
          <a:off x="4686300" y="586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62230</xdr:rowOff>
    </xdr:from>
    <xdr:to>
      <xdr:col>24</xdr:col>
      <xdr:colOff>114300</xdr:colOff>
      <xdr:row>34</xdr:row>
      <xdr:rowOff>163830</xdr:rowOff>
    </xdr:to>
    <xdr:sp macro="" textlink="">
      <xdr:nvSpPr>
        <xdr:cNvPr id="63" name="フローチャート: 判断 62"/>
        <xdr:cNvSpPr/>
      </xdr:nvSpPr>
      <xdr:spPr>
        <a:xfrm>
          <a:off x="45847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162560</xdr:rowOff>
    </xdr:from>
    <xdr:to>
      <xdr:col>19</xdr:col>
      <xdr:colOff>177800</xdr:colOff>
      <xdr:row>34</xdr:row>
      <xdr:rowOff>128270</xdr:rowOff>
    </xdr:to>
    <xdr:cxnSp macro="">
      <xdr:nvCxnSpPr>
        <xdr:cNvPr id="64" name="直線コネクタ 63"/>
        <xdr:cNvCxnSpPr/>
      </xdr:nvCxnSpPr>
      <xdr:spPr>
        <a:xfrm flipV="1">
          <a:off x="2908300" y="58204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5" name="フローチャート: 判断 64"/>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33037</xdr:rowOff>
    </xdr:from>
    <xdr:ext cx="469744" cy="259045"/>
    <xdr:sp macro="" textlink="">
      <xdr:nvSpPr>
        <xdr:cNvPr id="66" name="テキスト ボックス 65"/>
        <xdr:cNvSpPr txBox="1"/>
      </xdr:nvSpPr>
      <xdr:spPr>
        <a:xfrm>
          <a:off x="3562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128270</xdr:rowOff>
    </xdr:from>
    <xdr:to>
      <xdr:col>15</xdr:col>
      <xdr:colOff>50800</xdr:colOff>
      <xdr:row>34</xdr:row>
      <xdr:rowOff>143510</xdr:rowOff>
    </xdr:to>
    <xdr:cxnSp macro="">
      <xdr:nvCxnSpPr>
        <xdr:cNvPr id="67" name="直線コネクタ 66"/>
        <xdr:cNvCxnSpPr/>
      </xdr:nvCxnSpPr>
      <xdr:spPr>
        <a:xfrm flipV="1">
          <a:off x="2019300" y="5957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12700</xdr:rowOff>
    </xdr:from>
    <xdr:to>
      <xdr:col>15</xdr:col>
      <xdr:colOff>101600</xdr:colOff>
      <xdr:row>37</xdr:row>
      <xdr:rowOff>114300</xdr:rowOff>
    </xdr:to>
    <xdr:sp macro="" textlink="">
      <xdr:nvSpPr>
        <xdr:cNvPr id="68" name="フローチャート: 判断 67"/>
        <xdr:cNvSpPr/>
      </xdr:nvSpPr>
      <xdr:spPr>
        <a:xfrm>
          <a:off x="2857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105427</xdr:rowOff>
    </xdr:from>
    <xdr:ext cx="469744" cy="259045"/>
    <xdr:sp macro="" textlink="">
      <xdr:nvSpPr>
        <xdr:cNvPr id="69" name="テキスト ボックス 68"/>
        <xdr:cNvSpPr txBox="1"/>
      </xdr:nvSpPr>
      <xdr:spPr>
        <a:xfrm>
          <a:off x="2673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93980</xdr:rowOff>
    </xdr:from>
    <xdr:to>
      <xdr:col>10</xdr:col>
      <xdr:colOff>114300</xdr:colOff>
      <xdr:row>34</xdr:row>
      <xdr:rowOff>143510</xdr:rowOff>
    </xdr:to>
    <xdr:cxnSp macro="">
      <xdr:nvCxnSpPr>
        <xdr:cNvPr id="70" name="直線コネクタ 69"/>
        <xdr:cNvCxnSpPr/>
      </xdr:nvCxnSpPr>
      <xdr:spPr>
        <a:xfrm>
          <a:off x="1130300" y="540893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73660</xdr:rowOff>
    </xdr:from>
    <xdr:to>
      <xdr:col>10</xdr:col>
      <xdr:colOff>165100</xdr:colOff>
      <xdr:row>38</xdr:row>
      <xdr:rowOff>3810</xdr:rowOff>
    </xdr:to>
    <xdr:sp macro="" textlink="">
      <xdr:nvSpPr>
        <xdr:cNvPr id="71" name="フローチャート: 判断 70"/>
        <xdr:cNvSpPr/>
      </xdr:nvSpPr>
      <xdr:spPr>
        <a:xfrm>
          <a:off x="1968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166387</xdr:rowOff>
    </xdr:from>
    <xdr:ext cx="469744" cy="259045"/>
    <xdr:sp macro="" textlink="">
      <xdr:nvSpPr>
        <xdr:cNvPr id="72" name="テキスト ボックス 71"/>
        <xdr:cNvSpPr txBox="1"/>
      </xdr:nvSpPr>
      <xdr:spPr>
        <a:xfrm>
          <a:off x="1784428"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73" name="フローチャート: 判断 72"/>
        <xdr:cNvSpPr/>
      </xdr:nvSpPr>
      <xdr:spPr>
        <a:xfrm>
          <a:off x="1079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74" name="テキスト ボックス 73"/>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161290</xdr:rowOff>
    </xdr:from>
    <xdr:to>
      <xdr:col>24</xdr:col>
      <xdr:colOff>114300</xdr:colOff>
      <xdr:row>32</xdr:row>
      <xdr:rowOff>91440</xdr:rowOff>
    </xdr:to>
    <xdr:sp macro="" textlink="">
      <xdr:nvSpPr>
        <xdr:cNvPr id="80" name="楕円 79"/>
        <xdr:cNvSpPr/>
      </xdr:nvSpPr>
      <xdr:spPr>
        <a:xfrm>
          <a:off x="45847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76217</xdr:rowOff>
    </xdr:from>
    <xdr:ext cx="469744" cy="259045"/>
    <xdr:sp macro="" textlink="">
      <xdr:nvSpPr>
        <xdr:cNvPr id="81" name="議会費該当値テキスト"/>
        <xdr:cNvSpPr txBox="1"/>
      </xdr:nvSpPr>
      <xdr:spPr>
        <a:xfrm>
          <a:off x="4686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111760</xdr:rowOff>
    </xdr:from>
    <xdr:to>
      <xdr:col>20</xdr:col>
      <xdr:colOff>38100</xdr:colOff>
      <xdr:row>34</xdr:row>
      <xdr:rowOff>41910</xdr:rowOff>
    </xdr:to>
    <xdr:sp macro="" textlink="">
      <xdr:nvSpPr>
        <xdr:cNvPr id="82" name="楕円 81"/>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58437</xdr:rowOff>
    </xdr:from>
    <xdr:ext cx="469744" cy="259045"/>
    <xdr:sp macro="" textlink="">
      <xdr:nvSpPr>
        <xdr:cNvPr id="83" name="テキスト ボックス 82"/>
        <xdr:cNvSpPr txBox="1"/>
      </xdr:nvSpPr>
      <xdr:spPr>
        <a:xfrm>
          <a:off x="3562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77470</xdr:rowOff>
    </xdr:from>
    <xdr:to>
      <xdr:col>15</xdr:col>
      <xdr:colOff>101600</xdr:colOff>
      <xdr:row>35</xdr:row>
      <xdr:rowOff>7620</xdr:rowOff>
    </xdr:to>
    <xdr:sp macro="" textlink="">
      <xdr:nvSpPr>
        <xdr:cNvPr id="84" name="楕円 83"/>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85" name="テキスト ボックス 84"/>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92710</xdr:rowOff>
    </xdr:from>
    <xdr:to>
      <xdr:col>10</xdr:col>
      <xdr:colOff>165100</xdr:colOff>
      <xdr:row>35</xdr:row>
      <xdr:rowOff>22860</xdr:rowOff>
    </xdr:to>
    <xdr:sp macro="" textlink="">
      <xdr:nvSpPr>
        <xdr:cNvPr id="86" name="楕円 85"/>
        <xdr:cNvSpPr/>
      </xdr:nvSpPr>
      <xdr:spPr>
        <a:xfrm>
          <a:off x="196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39387</xdr:rowOff>
    </xdr:from>
    <xdr:ext cx="469744" cy="259045"/>
    <xdr:sp macro="" textlink="">
      <xdr:nvSpPr>
        <xdr:cNvPr id="87" name="テキスト ボックス 86"/>
        <xdr:cNvSpPr txBox="1"/>
      </xdr:nvSpPr>
      <xdr:spPr>
        <a:xfrm>
          <a:off x="1784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43180</xdr:rowOff>
    </xdr:from>
    <xdr:to>
      <xdr:col>6</xdr:col>
      <xdr:colOff>38100</xdr:colOff>
      <xdr:row>31</xdr:row>
      <xdr:rowOff>144780</xdr:rowOff>
    </xdr:to>
    <xdr:sp macro="" textlink="">
      <xdr:nvSpPr>
        <xdr:cNvPr id="88" name="楕円 87"/>
        <xdr:cNvSpPr/>
      </xdr:nvSpPr>
      <xdr:spPr>
        <a:xfrm>
          <a:off x="1079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161307</xdr:rowOff>
    </xdr:from>
    <xdr:ext cx="469744" cy="259045"/>
    <xdr:sp macro="" textlink="">
      <xdr:nvSpPr>
        <xdr:cNvPr id="89" name="テキスト ボックス 88"/>
        <xdr:cNvSpPr txBox="1"/>
      </xdr:nvSpPr>
      <xdr:spPr>
        <a:xfrm>
          <a:off x="895428" y="51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64929</xdr:rowOff>
    </xdr:from>
    <xdr:to>
      <xdr:col>24</xdr:col>
      <xdr:colOff>62865</xdr:colOff>
      <xdr:row>57</xdr:row>
      <xdr:rowOff>119345</xdr:rowOff>
    </xdr:to>
    <xdr:cxnSp macro="">
      <xdr:nvCxnSpPr>
        <xdr:cNvPr id="111" name="直線コネクタ 110"/>
        <xdr:cNvCxnSpPr/>
      </xdr:nvCxnSpPr>
      <xdr:spPr>
        <a:xfrm flipV="1">
          <a:off x="4633595" y="8808879"/>
          <a:ext cx="1270" cy="108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123172</xdr:rowOff>
    </xdr:from>
    <xdr:ext cx="534377" cy="259045"/>
    <xdr:sp macro="" textlink="">
      <xdr:nvSpPr>
        <xdr:cNvPr id="112" name="総務費最小値テキスト"/>
        <xdr:cNvSpPr txBox="1"/>
      </xdr:nvSpPr>
      <xdr:spPr>
        <a:xfrm>
          <a:off x="4686300" y="98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119345</xdr:rowOff>
    </xdr:from>
    <xdr:to>
      <xdr:col>24</xdr:col>
      <xdr:colOff>152400</xdr:colOff>
      <xdr:row>57</xdr:row>
      <xdr:rowOff>119345</xdr:rowOff>
    </xdr:to>
    <xdr:cxnSp macro="">
      <xdr:nvCxnSpPr>
        <xdr:cNvPr id="113" name="直線コネクタ 112"/>
        <xdr:cNvCxnSpPr/>
      </xdr:nvCxnSpPr>
      <xdr:spPr>
        <a:xfrm>
          <a:off x="4546600" y="989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11606</xdr:rowOff>
    </xdr:from>
    <xdr:ext cx="599010" cy="259045"/>
    <xdr:sp macro="" textlink="">
      <xdr:nvSpPr>
        <xdr:cNvPr id="114" name="総務費最大値テキスト"/>
        <xdr:cNvSpPr txBox="1"/>
      </xdr:nvSpPr>
      <xdr:spPr>
        <a:xfrm>
          <a:off x="4686300" y="85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64929</xdr:rowOff>
    </xdr:from>
    <xdr:to>
      <xdr:col>24</xdr:col>
      <xdr:colOff>152400</xdr:colOff>
      <xdr:row>51</xdr:row>
      <xdr:rowOff>64929</xdr:rowOff>
    </xdr:to>
    <xdr:cxnSp macro="">
      <xdr:nvCxnSpPr>
        <xdr:cNvPr id="115" name="直線コネクタ 114"/>
        <xdr:cNvCxnSpPr/>
      </xdr:nvCxnSpPr>
      <xdr:spPr>
        <a:xfrm>
          <a:off x="4546600" y="88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118102</xdr:rowOff>
    </xdr:from>
    <xdr:to>
      <xdr:col>24</xdr:col>
      <xdr:colOff>63500</xdr:colOff>
      <xdr:row>57</xdr:row>
      <xdr:rowOff>119345</xdr:rowOff>
    </xdr:to>
    <xdr:cxnSp macro="">
      <xdr:nvCxnSpPr>
        <xdr:cNvPr id="116" name="直線コネクタ 115"/>
        <xdr:cNvCxnSpPr/>
      </xdr:nvCxnSpPr>
      <xdr:spPr>
        <a:xfrm>
          <a:off x="3797300" y="9890752"/>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63163</xdr:rowOff>
    </xdr:from>
    <xdr:ext cx="599010" cy="259045"/>
    <xdr:sp macro="" textlink="">
      <xdr:nvSpPr>
        <xdr:cNvPr id="117" name="総務費平均値テキスト"/>
        <xdr:cNvSpPr txBox="1"/>
      </xdr:nvSpPr>
      <xdr:spPr>
        <a:xfrm>
          <a:off x="4686300" y="932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40286</xdr:rowOff>
    </xdr:from>
    <xdr:to>
      <xdr:col>24</xdr:col>
      <xdr:colOff>114300</xdr:colOff>
      <xdr:row>55</xdr:row>
      <xdr:rowOff>141886</xdr:rowOff>
    </xdr:to>
    <xdr:sp macro="" textlink="">
      <xdr:nvSpPr>
        <xdr:cNvPr id="118" name="フローチャート: 判断 117"/>
        <xdr:cNvSpPr/>
      </xdr:nvSpPr>
      <xdr:spPr>
        <a:xfrm>
          <a:off x="4584700" y="947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118102</xdr:rowOff>
    </xdr:from>
    <xdr:to>
      <xdr:col>19</xdr:col>
      <xdr:colOff>177800</xdr:colOff>
      <xdr:row>57</xdr:row>
      <xdr:rowOff>122084</xdr:rowOff>
    </xdr:to>
    <xdr:cxnSp macro="">
      <xdr:nvCxnSpPr>
        <xdr:cNvPr id="119" name="直線コネクタ 118"/>
        <xdr:cNvCxnSpPr/>
      </xdr:nvCxnSpPr>
      <xdr:spPr>
        <a:xfrm flipV="1">
          <a:off x="2908300" y="9890752"/>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59584</xdr:rowOff>
    </xdr:from>
    <xdr:to>
      <xdr:col>20</xdr:col>
      <xdr:colOff>38100</xdr:colOff>
      <xdr:row>55</xdr:row>
      <xdr:rowOff>161184</xdr:rowOff>
    </xdr:to>
    <xdr:sp macro="" textlink="">
      <xdr:nvSpPr>
        <xdr:cNvPr id="120" name="フローチャート: 判断 119"/>
        <xdr:cNvSpPr/>
      </xdr:nvSpPr>
      <xdr:spPr>
        <a:xfrm>
          <a:off x="3746500" y="94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6261</xdr:rowOff>
    </xdr:from>
    <xdr:ext cx="599010" cy="259045"/>
    <xdr:sp macro="" textlink="">
      <xdr:nvSpPr>
        <xdr:cNvPr id="121" name="テキスト ボックス 120"/>
        <xdr:cNvSpPr txBox="1"/>
      </xdr:nvSpPr>
      <xdr:spPr>
        <a:xfrm>
          <a:off x="3497795" y="926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16978</xdr:rowOff>
    </xdr:from>
    <xdr:to>
      <xdr:col>15</xdr:col>
      <xdr:colOff>50800</xdr:colOff>
      <xdr:row>57</xdr:row>
      <xdr:rowOff>122084</xdr:rowOff>
    </xdr:to>
    <xdr:cxnSp macro="">
      <xdr:nvCxnSpPr>
        <xdr:cNvPr id="122" name="直線コネクタ 121"/>
        <xdr:cNvCxnSpPr/>
      </xdr:nvCxnSpPr>
      <xdr:spPr>
        <a:xfrm>
          <a:off x="2019300" y="9446728"/>
          <a:ext cx="889000" cy="4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114041</xdr:rowOff>
    </xdr:from>
    <xdr:to>
      <xdr:col>15</xdr:col>
      <xdr:colOff>101600</xdr:colOff>
      <xdr:row>56</xdr:row>
      <xdr:rowOff>44191</xdr:rowOff>
    </xdr:to>
    <xdr:sp macro="" textlink="">
      <xdr:nvSpPr>
        <xdr:cNvPr id="123" name="フローチャート: 判断 122"/>
        <xdr:cNvSpPr/>
      </xdr:nvSpPr>
      <xdr:spPr>
        <a:xfrm>
          <a:off x="28575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60718</xdr:rowOff>
    </xdr:from>
    <xdr:ext cx="599010" cy="259045"/>
    <xdr:sp macro="" textlink="">
      <xdr:nvSpPr>
        <xdr:cNvPr id="124" name="テキスト ボックス 123"/>
        <xdr:cNvSpPr txBox="1"/>
      </xdr:nvSpPr>
      <xdr:spPr>
        <a:xfrm>
          <a:off x="2608795" y="931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16978</xdr:rowOff>
    </xdr:from>
    <xdr:to>
      <xdr:col>10</xdr:col>
      <xdr:colOff>114300</xdr:colOff>
      <xdr:row>57</xdr:row>
      <xdr:rowOff>155355</xdr:rowOff>
    </xdr:to>
    <xdr:cxnSp macro="">
      <xdr:nvCxnSpPr>
        <xdr:cNvPr id="125" name="直線コネクタ 124"/>
        <xdr:cNvCxnSpPr/>
      </xdr:nvCxnSpPr>
      <xdr:spPr>
        <a:xfrm flipV="1">
          <a:off x="1130300" y="9446728"/>
          <a:ext cx="889000" cy="48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166496</xdr:rowOff>
    </xdr:from>
    <xdr:to>
      <xdr:col>10</xdr:col>
      <xdr:colOff>165100</xdr:colOff>
      <xdr:row>54</xdr:row>
      <xdr:rowOff>96646</xdr:rowOff>
    </xdr:to>
    <xdr:sp macro="" textlink="">
      <xdr:nvSpPr>
        <xdr:cNvPr id="126" name="フローチャート: 判断 125"/>
        <xdr:cNvSpPr/>
      </xdr:nvSpPr>
      <xdr:spPr>
        <a:xfrm>
          <a:off x="1968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113173</xdr:rowOff>
    </xdr:from>
    <xdr:ext cx="599010" cy="259045"/>
    <xdr:sp macro="" textlink="">
      <xdr:nvSpPr>
        <xdr:cNvPr id="127" name="テキスト ボックス 126"/>
        <xdr:cNvSpPr txBox="1"/>
      </xdr:nvSpPr>
      <xdr:spPr>
        <a:xfrm>
          <a:off x="1719795" y="90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130615</xdr:rowOff>
    </xdr:from>
    <xdr:to>
      <xdr:col>6</xdr:col>
      <xdr:colOff>38100</xdr:colOff>
      <xdr:row>57</xdr:row>
      <xdr:rowOff>60765</xdr:rowOff>
    </xdr:to>
    <xdr:sp macro="" textlink="">
      <xdr:nvSpPr>
        <xdr:cNvPr id="128" name="フローチャート: 判断 127"/>
        <xdr:cNvSpPr/>
      </xdr:nvSpPr>
      <xdr:spPr>
        <a:xfrm>
          <a:off x="1079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77292</xdr:rowOff>
    </xdr:from>
    <xdr:ext cx="534377" cy="259045"/>
    <xdr:sp macro="" textlink="">
      <xdr:nvSpPr>
        <xdr:cNvPr id="129" name="テキスト ボックス 128"/>
        <xdr:cNvSpPr txBox="1"/>
      </xdr:nvSpPr>
      <xdr:spPr>
        <a:xfrm>
          <a:off x="863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68545</xdr:rowOff>
    </xdr:from>
    <xdr:to>
      <xdr:col>24</xdr:col>
      <xdr:colOff>114300</xdr:colOff>
      <xdr:row>57</xdr:row>
      <xdr:rowOff>170145</xdr:rowOff>
    </xdr:to>
    <xdr:sp macro="" textlink="">
      <xdr:nvSpPr>
        <xdr:cNvPr id="135" name="楕円 134"/>
        <xdr:cNvSpPr/>
      </xdr:nvSpPr>
      <xdr:spPr>
        <a:xfrm>
          <a:off x="4584700" y="98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154922</xdr:rowOff>
    </xdr:from>
    <xdr:ext cx="534377" cy="259045"/>
    <xdr:sp macro="" textlink="">
      <xdr:nvSpPr>
        <xdr:cNvPr id="136" name="総務費該当値テキスト"/>
        <xdr:cNvSpPr txBox="1"/>
      </xdr:nvSpPr>
      <xdr:spPr>
        <a:xfrm>
          <a:off x="4686300" y="975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67302</xdr:rowOff>
    </xdr:from>
    <xdr:to>
      <xdr:col>20</xdr:col>
      <xdr:colOff>38100</xdr:colOff>
      <xdr:row>57</xdr:row>
      <xdr:rowOff>168902</xdr:rowOff>
    </xdr:to>
    <xdr:sp macro="" textlink="">
      <xdr:nvSpPr>
        <xdr:cNvPr id="137" name="楕円 136"/>
        <xdr:cNvSpPr/>
      </xdr:nvSpPr>
      <xdr:spPr>
        <a:xfrm>
          <a:off x="3746500" y="9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160029</xdr:rowOff>
    </xdr:from>
    <xdr:ext cx="534377" cy="259045"/>
    <xdr:sp macro="" textlink="">
      <xdr:nvSpPr>
        <xdr:cNvPr id="138" name="テキスト ボックス 137"/>
        <xdr:cNvSpPr txBox="1"/>
      </xdr:nvSpPr>
      <xdr:spPr>
        <a:xfrm>
          <a:off x="3530111" y="99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71284</xdr:rowOff>
    </xdr:from>
    <xdr:to>
      <xdr:col>15</xdr:col>
      <xdr:colOff>101600</xdr:colOff>
      <xdr:row>58</xdr:row>
      <xdr:rowOff>1434</xdr:rowOff>
    </xdr:to>
    <xdr:sp macro="" textlink="">
      <xdr:nvSpPr>
        <xdr:cNvPr id="139" name="楕円 138"/>
        <xdr:cNvSpPr/>
      </xdr:nvSpPr>
      <xdr:spPr>
        <a:xfrm>
          <a:off x="2857500" y="9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164011</xdr:rowOff>
    </xdr:from>
    <xdr:ext cx="534377" cy="259045"/>
    <xdr:sp macro="" textlink="">
      <xdr:nvSpPr>
        <xdr:cNvPr id="140" name="テキスト ボックス 139"/>
        <xdr:cNvSpPr txBox="1"/>
      </xdr:nvSpPr>
      <xdr:spPr>
        <a:xfrm>
          <a:off x="2641111" y="99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137628</xdr:rowOff>
    </xdr:from>
    <xdr:to>
      <xdr:col>10</xdr:col>
      <xdr:colOff>165100</xdr:colOff>
      <xdr:row>55</xdr:row>
      <xdr:rowOff>67778</xdr:rowOff>
    </xdr:to>
    <xdr:sp macro="" textlink="">
      <xdr:nvSpPr>
        <xdr:cNvPr id="141" name="楕円 140"/>
        <xdr:cNvSpPr/>
      </xdr:nvSpPr>
      <xdr:spPr>
        <a:xfrm>
          <a:off x="1968500" y="9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58905</xdr:rowOff>
    </xdr:from>
    <xdr:ext cx="599010" cy="259045"/>
    <xdr:sp macro="" textlink="">
      <xdr:nvSpPr>
        <xdr:cNvPr id="142" name="テキスト ボックス 141"/>
        <xdr:cNvSpPr txBox="1"/>
      </xdr:nvSpPr>
      <xdr:spPr>
        <a:xfrm>
          <a:off x="1719795" y="948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104555</xdr:rowOff>
    </xdr:from>
    <xdr:to>
      <xdr:col>6</xdr:col>
      <xdr:colOff>38100</xdr:colOff>
      <xdr:row>58</xdr:row>
      <xdr:rowOff>34705</xdr:rowOff>
    </xdr:to>
    <xdr:sp macro="" textlink="">
      <xdr:nvSpPr>
        <xdr:cNvPr id="143" name="楕円 142"/>
        <xdr:cNvSpPr/>
      </xdr:nvSpPr>
      <xdr:spPr>
        <a:xfrm>
          <a:off x="1079500" y="9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25832</xdr:rowOff>
    </xdr:from>
    <xdr:ext cx="534377" cy="259045"/>
    <xdr:sp macro="" textlink="">
      <xdr:nvSpPr>
        <xdr:cNvPr id="144" name="テキスト ボックス 143"/>
        <xdr:cNvSpPr txBox="1"/>
      </xdr:nvSpPr>
      <xdr:spPr>
        <a:xfrm>
          <a:off x="863111" y="99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92282</xdr:rowOff>
    </xdr:from>
    <xdr:to>
      <xdr:col>24</xdr:col>
      <xdr:colOff>62865</xdr:colOff>
      <xdr:row>72</xdr:row>
      <xdr:rowOff>21057</xdr:rowOff>
    </xdr:to>
    <xdr:cxnSp macro="">
      <xdr:nvCxnSpPr>
        <xdr:cNvPr id="171" name="直線コネクタ 170"/>
        <xdr:cNvCxnSpPr/>
      </xdr:nvCxnSpPr>
      <xdr:spPr>
        <a:xfrm flipV="1">
          <a:off x="4633595" y="12093782"/>
          <a:ext cx="1270" cy="271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24884</xdr:rowOff>
    </xdr:from>
    <xdr:ext cx="599010" cy="259045"/>
    <xdr:sp macro="" textlink="">
      <xdr:nvSpPr>
        <xdr:cNvPr id="172" name="民生費最小値テキスト"/>
        <xdr:cNvSpPr txBox="1"/>
      </xdr:nvSpPr>
      <xdr:spPr>
        <a:xfrm>
          <a:off x="4686300" y="123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21057</xdr:rowOff>
    </xdr:from>
    <xdr:to>
      <xdr:col>24</xdr:col>
      <xdr:colOff>152400</xdr:colOff>
      <xdr:row>72</xdr:row>
      <xdr:rowOff>21057</xdr:rowOff>
    </xdr:to>
    <xdr:cxnSp macro="">
      <xdr:nvCxnSpPr>
        <xdr:cNvPr id="173" name="直線コネクタ 172"/>
        <xdr:cNvCxnSpPr/>
      </xdr:nvCxnSpPr>
      <xdr:spPr>
        <a:xfrm>
          <a:off x="4546600" y="123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38959</xdr:rowOff>
    </xdr:from>
    <xdr:ext cx="599010" cy="259045"/>
    <xdr:sp macro="" textlink="">
      <xdr:nvSpPr>
        <xdr:cNvPr id="174" name="民生費最大値テキスト"/>
        <xdr:cNvSpPr txBox="1"/>
      </xdr:nvSpPr>
      <xdr:spPr>
        <a:xfrm>
          <a:off x="4686300" y="1186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92282</xdr:rowOff>
    </xdr:from>
    <xdr:to>
      <xdr:col>24</xdr:col>
      <xdr:colOff>152400</xdr:colOff>
      <xdr:row>70</xdr:row>
      <xdr:rowOff>92282</xdr:rowOff>
    </xdr:to>
    <xdr:cxnSp macro="">
      <xdr:nvCxnSpPr>
        <xdr:cNvPr id="175" name="直線コネクタ 174"/>
        <xdr:cNvCxnSpPr/>
      </xdr:nvCxnSpPr>
      <xdr:spPr>
        <a:xfrm>
          <a:off x="4546600" y="1209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21057</xdr:rowOff>
    </xdr:from>
    <xdr:to>
      <xdr:col>24</xdr:col>
      <xdr:colOff>63500</xdr:colOff>
      <xdr:row>73</xdr:row>
      <xdr:rowOff>106357</xdr:rowOff>
    </xdr:to>
    <xdr:cxnSp macro="">
      <xdr:nvCxnSpPr>
        <xdr:cNvPr id="176" name="直線コネクタ 175"/>
        <xdr:cNvCxnSpPr/>
      </xdr:nvCxnSpPr>
      <xdr:spPr>
        <a:xfrm flipV="1">
          <a:off x="3797300" y="12365457"/>
          <a:ext cx="838200" cy="2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35131</xdr:rowOff>
    </xdr:from>
    <xdr:ext cx="599010" cy="259045"/>
    <xdr:sp macro="" textlink="">
      <xdr:nvSpPr>
        <xdr:cNvPr id="177" name="民生費平均値テキスト"/>
        <xdr:cNvSpPr txBox="1"/>
      </xdr:nvSpPr>
      <xdr:spPr>
        <a:xfrm>
          <a:off x="4686300" y="1203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12254</xdr:rowOff>
    </xdr:from>
    <xdr:to>
      <xdr:col>24</xdr:col>
      <xdr:colOff>114300</xdr:colOff>
      <xdr:row>71</xdr:row>
      <xdr:rowOff>113854</xdr:rowOff>
    </xdr:to>
    <xdr:sp macro="" textlink="">
      <xdr:nvSpPr>
        <xdr:cNvPr id="178" name="フローチャート: 判断 177"/>
        <xdr:cNvSpPr/>
      </xdr:nvSpPr>
      <xdr:spPr>
        <a:xfrm>
          <a:off x="4584700" y="1218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124286</xdr:rowOff>
    </xdr:from>
    <xdr:to>
      <xdr:col>19</xdr:col>
      <xdr:colOff>177800</xdr:colOff>
      <xdr:row>73</xdr:row>
      <xdr:rowOff>106357</xdr:rowOff>
    </xdr:to>
    <xdr:cxnSp macro="">
      <xdr:nvCxnSpPr>
        <xdr:cNvPr id="179" name="直線コネクタ 178"/>
        <xdr:cNvCxnSpPr/>
      </xdr:nvCxnSpPr>
      <xdr:spPr>
        <a:xfrm>
          <a:off x="2908300" y="12297236"/>
          <a:ext cx="889000" cy="3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99742</xdr:rowOff>
    </xdr:from>
    <xdr:to>
      <xdr:col>20</xdr:col>
      <xdr:colOff>38100</xdr:colOff>
      <xdr:row>74</xdr:row>
      <xdr:rowOff>29892</xdr:rowOff>
    </xdr:to>
    <xdr:sp macro="" textlink="">
      <xdr:nvSpPr>
        <xdr:cNvPr id="180" name="フローチャート: 判断 179"/>
        <xdr:cNvSpPr/>
      </xdr:nvSpPr>
      <xdr:spPr>
        <a:xfrm>
          <a:off x="3746500" y="126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21019</xdr:rowOff>
    </xdr:from>
    <xdr:ext cx="599010" cy="259045"/>
    <xdr:sp macro="" textlink="">
      <xdr:nvSpPr>
        <xdr:cNvPr id="181" name="テキスト ボックス 180"/>
        <xdr:cNvSpPr txBox="1"/>
      </xdr:nvSpPr>
      <xdr:spPr>
        <a:xfrm>
          <a:off x="3497795" y="1270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124286</xdr:rowOff>
    </xdr:from>
    <xdr:to>
      <xdr:col>15</xdr:col>
      <xdr:colOff>50800</xdr:colOff>
      <xdr:row>77</xdr:row>
      <xdr:rowOff>102536</xdr:rowOff>
    </xdr:to>
    <xdr:cxnSp macro="">
      <xdr:nvCxnSpPr>
        <xdr:cNvPr id="182" name="直線コネクタ 181"/>
        <xdr:cNvCxnSpPr/>
      </xdr:nvCxnSpPr>
      <xdr:spPr>
        <a:xfrm flipV="1">
          <a:off x="2019300" y="12297236"/>
          <a:ext cx="889000" cy="100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111630</xdr:rowOff>
    </xdr:from>
    <xdr:to>
      <xdr:col>15</xdr:col>
      <xdr:colOff>101600</xdr:colOff>
      <xdr:row>72</xdr:row>
      <xdr:rowOff>41780</xdr:rowOff>
    </xdr:to>
    <xdr:sp macro="" textlink="">
      <xdr:nvSpPr>
        <xdr:cNvPr id="183" name="フローチャート: 判断 182"/>
        <xdr:cNvSpPr/>
      </xdr:nvSpPr>
      <xdr:spPr>
        <a:xfrm>
          <a:off x="2857500" y="122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32907</xdr:rowOff>
    </xdr:from>
    <xdr:ext cx="599010" cy="259045"/>
    <xdr:sp macro="" textlink="">
      <xdr:nvSpPr>
        <xdr:cNvPr id="184" name="テキスト ボックス 183"/>
        <xdr:cNvSpPr txBox="1"/>
      </xdr:nvSpPr>
      <xdr:spPr>
        <a:xfrm>
          <a:off x="2608795" y="123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102536</xdr:rowOff>
    </xdr:from>
    <xdr:to>
      <xdr:col>10</xdr:col>
      <xdr:colOff>114300</xdr:colOff>
      <xdr:row>78</xdr:row>
      <xdr:rowOff>65798</xdr:rowOff>
    </xdr:to>
    <xdr:cxnSp macro="">
      <xdr:nvCxnSpPr>
        <xdr:cNvPr id="185" name="直線コネクタ 184"/>
        <xdr:cNvCxnSpPr/>
      </xdr:nvCxnSpPr>
      <xdr:spPr>
        <a:xfrm flipV="1">
          <a:off x="1130300" y="13304186"/>
          <a:ext cx="889000" cy="1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146017</xdr:rowOff>
    </xdr:from>
    <xdr:to>
      <xdr:col>10</xdr:col>
      <xdr:colOff>165100</xdr:colOff>
      <xdr:row>78</xdr:row>
      <xdr:rowOff>76167</xdr:rowOff>
    </xdr:to>
    <xdr:sp macro="" textlink="">
      <xdr:nvSpPr>
        <xdr:cNvPr id="186" name="フローチャート: 判断 185"/>
        <xdr:cNvSpPr/>
      </xdr:nvSpPr>
      <xdr:spPr>
        <a:xfrm>
          <a:off x="1968500" y="1334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67294</xdr:rowOff>
    </xdr:from>
    <xdr:ext cx="599010" cy="259045"/>
    <xdr:sp macro="" textlink="">
      <xdr:nvSpPr>
        <xdr:cNvPr id="187" name="テキスト ボックス 186"/>
        <xdr:cNvSpPr txBox="1"/>
      </xdr:nvSpPr>
      <xdr:spPr>
        <a:xfrm>
          <a:off x="1719795" y="1344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84231</xdr:rowOff>
    </xdr:from>
    <xdr:to>
      <xdr:col>6</xdr:col>
      <xdr:colOff>38100</xdr:colOff>
      <xdr:row>79</xdr:row>
      <xdr:rowOff>14381</xdr:rowOff>
    </xdr:to>
    <xdr:sp macro="" textlink="">
      <xdr:nvSpPr>
        <xdr:cNvPr id="188" name="フローチャート: 判断 187"/>
        <xdr:cNvSpPr/>
      </xdr:nvSpPr>
      <xdr:spPr>
        <a:xfrm>
          <a:off x="1079500" y="1345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5508</xdr:rowOff>
    </xdr:from>
    <xdr:ext cx="599010" cy="259045"/>
    <xdr:sp macro="" textlink="">
      <xdr:nvSpPr>
        <xdr:cNvPr id="189" name="テキスト ボックス 188"/>
        <xdr:cNvSpPr txBox="1"/>
      </xdr:nvSpPr>
      <xdr:spPr>
        <a:xfrm>
          <a:off x="830795" y="135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141707</xdr:rowOff>
    </xdr:from>
    <xdr:to>
      <xdr:col>24</xdr:col>
      <xdr:colOff>114300</xdr:colOff>
      <xdr:row>72</xdr:row>
      <xdr:rowOff>71857</xdr:rowOff>
    </xdr:to>
    <xdr:sp macro="" textlink="">
      <xdr:nvSpPr>
        <xdr:cNvPr id="195" name="楕円 194"/>
        <xdr:cNvSpPr/>
      </xdr:nvSpPr>
      <xdr:spPr>
        <a:xfrm>
          <a:off x="4584700" y="123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56634</xdr:rowOff>
    </xdr:from>
    <xdr:ext cx="599010" cy="259045"/>
    <xdr:sp macro="" textlink="">
      <xdr:nvSpPr>
        <xdr:cNvPr id="196" name="民生費該当値テキスト"/>
        <xdr:cNvSpPr txBox="1"/>
      </xdr:nvSpPr>
      <xdr:spPr>
        <a:xfrm>
          <a:off x="4686300" y="1222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55557</xdr:rowOff>
    </xdr:from>
    <xdr:to>
      <xdr:col>20</xdr:col>
      <xdr:colOff>38100</xdr:colOff>
      <xdr:row>73</xdr:row>
      <xdr:rowOff>157157</xdr:rowOff>
    </xdr:to>
    <xdr:sp macro="" textlink="">
      <xdr:nvSpPr>
        <xdr:cNvPr id="197" name="楕円 196"/>
        <xdr:cNvSpPr/>
      </xdr:nvSpPr>
      <xdr:spPr>
        <a:xfrm>
          <a:off x="3746500" y="125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2234</xdr:rowOff>
    </xdr:from>
    <xdr:ext cx="599010" cy="259045"/>
    <xdr:sp macro="" textlink="">
      <xdr:nvSpPr>
        <xdr:cNvPr id="198" name="テキスト ボックス 197"/>
        <xdr:cNvSpPr txBox="1"/>
      </xdr:nvSpPr>
      <xdr:spPr>
        <a:xfrm>
          <a:off x="3497795" y="123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73486</xdr:rowOff>
    </xdr:from>
    <xdr:to>
      <xdr:col>15</xdr:col>
      <xdr:colOff>101600</xdr:colOff>
      <xdr:row>72</xdr:row>
      <xdr:rowOff>3636</xdr:rowOff>
    </xdr:to>
    <xdr:sp macro="" textlink="">
      <xdr:nvSpPr>
        <xdr:cNvPr id="199" name="楕円 198"/>
        <xdr:cNvSpPr/>
      </xdr:nvSpPr>
      <xdr:spPr>
        <a:xfrm>
          <a:off x="2857500" y="122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20163</xdr:rowOff>
    </xdr:from>
    <xdr:ext cx="599010" cy="259045"/>
    <xdr:sp macro="" textlink="">
      <xdr:nvSpPr>
        <xdr:cNvPr id="200" name="テキスト ボックス 199"/>
        <xdr:cNvSpPr txBox="1"/>
      </xdr:nvSpPr>
      <xdr:spPr>
        <a:xfrm>
          <a:off x="2608795" y="120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51736</xdr:rowOff>
    </xdr:from>
    <xdr:to>
      <xdr:col>10</xdr:col>
      <xdr:colOff>165100</xdr:colOff>
      <xdr:row>77</xdr:row>
      <xdr:rowOff>153336</xdr:rowOff>
    </xdr:to>
    <xdr:sp macro="" textlink="">
      <xdr:nvSpPr>
        <xdr:cNvPr id="201" name="楕円 200"/>
        <xdr:cNvSpPr/>
      </xdr:nvSpPr>
      <xdr:spPr>
        <a:xfrm>
          <a:off x="1968500" y="132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169863</xdr:rowOff>
    </xdr:from>
    <xdr:ext cx="599010" cy="259045"/>
    <xdr:sp macro="" textlink="">
      <xdr:nvSpPr>
        <xdr:cNvPr id="202" name="テキスト ボックス 201"/>
        <xdr:cNvSpPr txBox="1"/>
      </xdr:nvSpPr>
      <xdr:spPr>
        <a:xfrm>
          <a:off x="1719795" y="1302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14998</xdr:rowOff>
    </xdr:from>
    <xdr:to>
      <xdr:col>6</xdr:col>
      <xdr:colOff>38100</xdr:colOff>
      <xdr:row>78</xdr:row>
      <xdr:rowOff>116598</xdr:rowOff>
    </xdr:to>
    <xdr:sp macro="" textlink="">
      <xdr:nvSpPr>
        <xdr:cNvPr id="203" name="楕円 202"/>
        <xdr:cNvSpPr/>
      </xdr:nvSpPr>
      <xdr:spPr>
        <a:xfrm>
          <a:off x="1079500" y="133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133125</xdr:rowOff>
    </xdr:from>
    <xdr:ext cx="599010" cy="259045"/>
    <xdr:sp macro="" textlink="">
      <xdr:nvSpPr>
        <xdr:cNvPr id="204" name="テキスト ボックス 203"/>
        <xdr:cNvSpPr txBox="1"/>
      </xdr:nvSpPr>
      <xdr:spPr>
        <a:xfrm>
          <a:off x="830795" y="131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159359</xdr:rowOff>
    </xdr:from>
    <xdr:to>
      <xdr:col>24</xdr:col>
      <xdr:colOff>62865</xdr:colOff>
      <xdr:row>95</xdr:row>
      <xdr:rowOff>60071</xdr:rowOff>
    </xdr:to>
    <xdr:cxnSp macro="">
      <xdr:nvCxnSpPr>
        <xdr:cNvPr id="229" name="直線コネクタ 228"/>
        <xdr:cNvCxnSpPr/>
      </xdr:nvCxnSpPr>
      <xdr:spPr>
        <a:xfrm flipV="1">
          <a:off x="4633595" y="16275659"/>
          <a:ext cx="1270" cy="72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144137</xdr:rowOff>
    </xdr:from>
    <xdr:ext cx="534377" cy="259045"/>
    <xdr:sp macro="" textlink="">
      <xdr:nvSpPr>
        <xdr:cNvPr id="230" name="衛生費最小値テキスト"/>
        <xdr:cNvSpPr txBox="1"/>
      </xdr:nvSpPr>
      <xdr:spPr>
        <a:xfrm>
          <a:off x="4686300" y="164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60071</xdr:rowOff>
    </xdr:from>
    <xdr:to>
      <xdr:col>24</xdr:col>
      <xdr:colOff>152400</xdr:colOff>
      <xdr:row>95</xdr:row>
      <xdr:rowOff>60071</xdr:rowOff>
    </xdr:to>
    <xdr:cxnSp macro="">
      <xdr:nvCxnSpPr>
        <xdr:cNvPr id="231" name="直線コネクタ 230"/>
        <xdr:cNvCxnSpPr/>
      </xdr:nvCxnSpPr>
      <xdr:spPr>
        <a:xfrm>
          <a:off x="4546600" y="16347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106036</xdr:rowOff>
    </xdr:from>
    <xdr:ext cx="534377" cy="259045"/>
    <xdr:sp macro="" textlink="">
      <xdr:nvSpPr>
        <xdr:cNvPr id="232" name="衛生費最大値テキスト"/>
        <xdr:cNvSpPr txBox="1"/>
      </xdr:nvSpPr>
      <xdr:spPr>
        <a:xfrm>
          <a:off x="4686300" y="160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159359</xdr:rowOff>
    </xdr:from>
    <xdr:to>
      <xdr:col>24</xdr:col>
      <xdr:colOff>152400</xdr:colOff>
      <xdr:row>94</xdr:row>
      <xdr:rowOff>159359</xdr:rowOff>
    </xdr:to>
    <xdr:cxnSp macro="">
      <xdr:nvCxnSpPr>
        <xdr:cNvPr id="233" name="直線コネクタ 232"/>
        <xdr:cNvCxnSpPr/>
      </xdr:nvCxnSpPr>
      <xdr:spPr>
        <a:xfrm>
          <a:off x="4546600" y="1627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158141</xdr:rowOff>
    </xdr:from>
    <xdr:to>
      <xdr:col>24</xdr:col>
      <xdr:colOff>63500</xdr:colOff>
      <xdr:row>95</xdr:row>
      <xdr:rowOff>28677</xdr:rowOff>
    </xdr:to>
    <xdr:cxnSp macro="">
      <xdr:nvCxnSpPr>
        <xdr:cNvPr id="234" name="直線コネクタ 233"/>
        <xdr:cNvCxnSpPr/>
      </xdr:nvCxnSpPr>
      <xdr:spPr>
        <a:xfrm>
          <a:off x="3797300" y="16102991"/>
          <a:ext cx="838200" cy="2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61586</xdr:rowOff>
    </xdr:from>
    <xdr:ext cx="534377" cy="259045"/>
    <xdr:sp macro="" textlink="">
      <xdr:nvSpPr>
        <xdr:cNvPr id="235" name="衛生費平均値テキスト"/>
        <xdr:cNvSpPr txBox="1"/>
      </xdr:nvSpPr>
      <xdr:spPr>
        <a:xfrm>
          <a:off x="4686300" y="161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146202</xdr:rowOff>
    </xdr:from>
    <xdr:to>
      <xdr:col>24</xdr:col>
      <xdr:colOff>114300</xdr:colOff>
      <xdr:row>95</xdr:row>
      <xdr:rowOff>76352</xdr:rowOff>
    </xdr:to>
    <xdr:sp macro="" textlink="">
      <xdr:nvSpPr>
        <xdr:cNvPr id="236" name="フローチャート: 判断 235"/>
        <xdr:cNvSpPr/>
      </xdr:nvSpPr>
      <xdr:spPr>
        <a:xfrm>
          <a:off x="4584700" y="162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158141</xdr:rowOff>
    </xdr:from>
    <xdr:to>
      <xdr:col>19</xdr:col>
      <xdr:colOff>177800</xdr:colOff>
      <xdr:row>95</xdr:row>
      <xdr:rowOff>35840</xdr:rowOff>
    </xdr:to>
    <xdr:cxnSp macro="">
      <xdr:nvCxnSpPr>
        <xdr:cNvPr id="237" name="直線コネクタ 236"/>
        <xdr:cNvCxnSpPr/>
      </xdr:nvCxnSpPr>
      <xdr:spPr>
        <a:xfrm flipV="1">
          <a:off x="2908300" y="16102991"/>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27102</xdr:rowOff>
    </xdr:from>
    <xdr:to>
      <xdr:col>20</xdr:col>
      <xdr:colOff>38100</xdr:colOff>
      <xdr:row>91</xdr:row>
      <xdr:rowOff>128702</xdr:rowOff>
    </xdr:to>
    <xdr:sp macro="" textlink="">
      <xdr:nvSpPr>
        <xdr:cNvPr id="238" name="フローチャート: 判断 237"/>
        <xdr:cNvSpPr/>
      </xdr:nvSpPr>
      <xdr:spPr>
        <a:xfrm>
          <a:off x="3746500" y="156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145229</xdr:rowOff>
    </xdr:from>
    <xdr:ext cx="534377" cy="259045"/>
    <xdr:sp macro="" textlink="">
      <xdr:nvSpPr>
        <xdr:cNvPr id="239" name="テキスト ボックス 238"/>
        <xdr:cNvSpPr txBox="1"/>
      </xdr:nvSpPr>
      <xdr:spPr>
        <a:xfrm>
          <a:off x="3530111" y="154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35840</xdr:rowOff>
    </xdr:from>
    <xdr:to>
      <xdr:col>15</xdr:col>
      <xdr:colOff>50800</xdr:colOff>
      <xdr:row>98</xdr:row>
      <xdr:rowOff>10007</xdr:rowOff>
    </xdr:to>
    <xdr:cxnSp macro="">
      <xdr:nvCxnSpPr>
        <xdr:cNvPr id="240" name="直線コネクタ 239"/>
        <xdr:cNvCxnSpPr/>
      </xdr:nvCxnSpPr>
      <xdr:spPr>
        <a:xfrm flipV="1">
          <a:off x="2019300" y="16323590"/>
          <a:ext cx="889000" cy="4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119075</xdr:rowOff>
    </xdr:from>
    <xdr:to>
      <xdr:col>15</xdr:col>
      <xdr:colOff>101600</xdr:colOff>
      <xdr:row>91</xdr:row>
      <xdr:rowOff>49225</xdr:rowOff>
    </xdr:to>
    <xdr:sp macro="" textlink="">
      <xdr:nvSpPr>
        <xdr:cNvPr id="241" name="フローチャート: 判断 240"/>
        <xdr:cNvSpPr/>
      </xdr:nvSpPr>
      <xdr:spPr>
        <a:xfrm>
          <a:off x="2857500" y="155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65752</xdr:rowOff>
    </xdr:from>
    <xdr:ext cx="534377" cy="259045"/>
    <xdr:sp macro="" textlink="">
      <xdr:nvSpPr>
        <xdr:cNvPr id="242" name="テキスト ボックス 241"/>
        <xdr:cNvSpPr txBox="1"/>
      </xdr:nvSpPr>
      <xdr:spPr>
        <a:xfrm>
          <a:off x="2641111" y="153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10007</xdr:rowOff>
    </xdr:from>
    <xdr:to>
      <xdr:col>10</xdr:col>
      <xdr:colOff>114300</xdr:colOff>
      <xdr:row>98</xdr:row>
      <xdr:rowOff>78969</xdr:rowOff>
    </xdr:to>
    <xdr:cxnSp macro="">
      <xdr:nvCxnSpPr>
        <xdr:cNvPr id="243" name="直線コネクタ 242"/>
        <xdr:cNvCxnSpPr/>
      </xdr:nvCxnSpPr>
      <xdr:spPr>
        <a:xfrm flipV="1">
          <a:off x="1130300" y="16812107"/>
          <a:ext cx="8890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163424</xdr:rowOff>
    </xdr:from>
    <xdr:to>
      <xdr:col>10</xdr:col>
      <xdr:colOff>165100</xdr:colOff>
      <xdr:row>98</xdr:row>
      <xdr:rowOff>93574</xdr:rowOff>
    </xdr:to>
    <xdr:sp macro="" textlink="">
      <xdr:nvSpPr>
        <xdr:cNvPr id="244" name="フローチャート: 判断 243"/>
        <xdr:cNvSpPr/>
      </xdr:nvSpPr>
      <xdr:spPr>
        <a:xfrm>
          <a:off x="1968500" y="1679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84701</xdr:rowOff>
    </xdr:from>
    <xdr:ext cx="534377" cy="259045"/>
    <xdr:sp macro="" textlink="">
      <xdr:nvSpPr>
        <xdr:cNvPr id="245" name="テキスト ボックス 244"/>
        <xdr:cNvSpPr txBox="1"/>
      </xdr:nvSpPr>
      <xdr:spPr>
        <a:xfrm>
          <a:off x="1752111" y="168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134392</xdr:rowOff>
    </xdr:from>
    <xdr:to>
      <xdr:col>6</xdr:col>
      <xdr:colOff>38100</xdr:colOff>
      <xdr:row>99</xdr:row>
      <xdr:rowOff>64542</xdr:rowOff>
    </xdr:to>
    <xdr:sp macro="" textlink="">
      <xdr:nvSpPr>
        <xdr:cNvPr id="246" name="フローチャート: 判断 245"/>
        <xdr:cNvSpPr/>
      </xdr:nvSpPr>
      <xdr:spPr>
        <a:xfrm>
          <a:off x="1079500" y="1693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55669</xdr:rowOff>
    </xdr:from>
    <xdr:ext cx="534377" cy="259045"/>
    <xdr:sp macro="" textlink="">
      <xdr:nvSpPr>
        <xdr:cNvPr id="247" name="テキスト ボックス 246"/>
        <xdr:cNvSpPr txBox="1"/>
      </xdr:nvSpPr>
      <xdr:spPr>
        <a:xfrm>
          <a:off x="863111" y="170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149327</xdr:rowOff>
    </xdr:from>
    <xdr:to>
      <xdr:col>24</xdr:col>
      <xdr:colOff>114300</xdr:colOff>
      <xdr:row>95</xdr:row>
      <xdr:rowOff>79477</xdr:rowOff>
    </xdr:to>
    <xdr:sp macro="" textlink="">
      <xdr:nvSpPr>
        <xdr:cNvPr id="253" name="楕円 252"/>
        <xdr:cNvSpPr/>
      </xdr:nvSpPr>
      <xdr:spPr>
        <a:xfrm>
          <a:off x="4584700" y="162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17137</xdr:rowOff>
    </xdr:from>
    <xdr:ext cx="534377" cy="259045"/>
    <xdr:sp macro="" textlink="">
      <xdr:nvSpPr>
        <xdr:cNvPr id="254" name="衛生費該当値テキスト"/>
        <xdr:cNvSpPr txBox="1"/>
      </xdr:nvSpPr>
      <xdr:spPr>
        <a:xfrm>
          <a:off x="4686300" y="163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107341</xdr:rowOff>
    </xdr:from>
    <xdr:to>
      <xdr:col>20</xdr:col>
      <xdr:colOff>38100</xdr:colOff>
      <xdr:row>94</xdr:row>
      <xdr:rowOff>37491</xdr:rowOff>
    </xdr:to>
    <xdr:sp macro="" textlink="">
      <xdr:nvSpPr>
        <xdr:cNvPr id="255" name="楕円 254"/>
        <xdr:cNvSpPr/>
      </xdr:nvSpPr>
      <xdr:spPr>
        <a:xfrm>
          <a:off x="3746500" y="160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28618</xdr:rowOff>
    </xdr:from>
    <xdr:ext cx="534377" cy="259045"/>
    <xdr:sp macro="" textlink="">
      <xdr:nvSpPr>
        <xdr:cNvPr id="256" name="テキスト ボックス 255"/>
        <xdr:cNvSpPr txBox="1"/>
      </xdr:nvSpPr>
      <xdr:spPr>
        <a:xfrm>
          <a:off x="3530111" y="161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156490</xdr:rowOff>
    </xdr:from>
    <xdr:to>
      <xdr:col>15</xdr:col>
      <xdr:colOff>101600</xdr:colOff>
      <xdr:row>95</xdr:row>
      <xdr:rowOff>86640</xdr:rowOff>
    </xdr:to>
    <xdr:sp macro="" textlink="">
      <xdr:nvSpPr>
        <xdr:cNvPr id="257" name="楕円 256"/>
        <xdr:cNvSpPr/>
      </xdr:nvSpPr>
      <xdr:spPr>
        <a:xfrm>
          <a:off x="2857500" y="162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77767</xdr:rowOff>
    </xdr:from>
    <xdr:ext cx="534377" cy="259045"/>
    <xdr:sp macro="" textlink="">
      <xdr:nvSpPr>
        <xdr:cNvPr id="258" name="テキスト ボックス 257"/>
        <xdr:cNvSpPr txBox="1"/>
      </xdr:nvSpPr>
      <xdr:spPr>
        <a:xfrm>
          <a:off x="2641111" y="163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130657</xdr:rowOff>
    </xdr:from>
    <xdr:to>
      <xdr:col>10</xdr:col>
      <xdr:colOff>165100</xdr:colOff>
      <xdr:row>98</xdr:row>
      <xdr:rowOff>60807</xdr:rowOff>
    </xdr:to>
    <xdr:sp macro="" textlink="">
      <xdr:nvSpPr>
        <xdr:cNvPr id="259" name="楕円 258"/>
        <xdr:cNvSpPr/>
      </xdr:nvSpPr>
      <xdr:spPr>
        <a:xfrm>
          <a:off x="1968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77334</xdr:rowOff>
    </xdr:from>
    <xdr:ext cx="534377" cy="259045"/>
    <xdr:sp macro="" textlink="">
      <xdr:nvSpPr>
        <xdr:cNvPr id="260" name="テキスト ボックス 259"/>
        <xdr:cNvSpPr txBox="1"/>
      </xdr:nvSpPr>
      <xdr:spPr>
        <a:xfrm>
          <a:off x="1752111" y="165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28169</xdr:rowOff>
    </xdr:from>
    <xdr:to>
      <xdr:col>6</xdr:col>
      <xdr:colOff>38100</xdr:colOff>
      <xdr:row>98</xdr:row>
      <xdr:rowOff>129769</xdr:rowOff>
    </xdr:to>
    <xdr:sp macro="" textlink="">
      <xdr:nvSpPr>
        <xdr:cNvPr id="261" name="楕円 260"/>
        <xdr:cNvSpPr/>
      </xdr:nvSpPr>
      <xdr:spPr>
        <a:xfrm>
          <a:off x="1079500" y="168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146296</xdr:rowOff>
    </xdr:from>
    <xdr:ext cx="534377" cy="259045"/>
    <xdr:sp macro="" textlink="">
      <xdr:nvSpPr>
        <xdr:cNvPr id="262" name="テキスト ボックス 261"/>
        <xdr:cNvSpPr txBox="1"/>
      </xdr:nvSpPr>
      <xdr:spPr>
        <a:xfrm>
          <a:off x="863111" y="166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6" name="テキスト ボックス 275"/>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8" name="テキスト ボックス 277"/>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0" name="テキスト ボックス 279"/>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2" name="テキスト ボックス 281"/>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137795</xdr:rowOff>
    </xdr:from>
    <xdr:to>
      <xdr:col>54</xdr:col>
      <xdr:colOff>189865</xdr:colOff>
      <xdr:row>38</xdr:row>
      <xdr:rowOff>92075</xdr:rowOff>
    </xdr:to>
    <xdr:cxnSp macro="">
      <xdr:nvCxnSpPr>
        <xdr:cNvPr id="286" name="直線コネクタ 285"/>
        <xdr:cNvCxnSpPr/>
      </xdr:nvCxnSpPr>
      <xdr:spPr>
        <a:xfrm flipV="1">
          <a:off x="10475595" y="5624195"/>
          <a:ext cx="127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95902</xdr:rowOff>
    </xdr:from>
    <xdr:ext cx="313932" cy="259045"/>
    <xdr:sp macro="" textlink="">
      <xdr:nvSpPr>
        <xdr:cNvPr id="287" name="労働費最小値テキスト"/>
        <xdr:cNvSpPr txBox="1"/>
      </xdr:nvSpPr>
      <xdr:spPr>
        <a:xfrm>
          <a:off x="10528300"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92075</xdr:rowOff>
    </xdr:from>
    <xdr:to>
      <xdr:col>55</xdr:col>
      <xdr:colOff>88900</xdr:colOff>
      <xdr:row>38</xdr:row>
      <xdr:rowOff>92075</xdr:rowOff>
    </xdr:to>
    <xdr:cxnSp macro="">
      <xdr:nvCxnSpPr>
        <xdr:cNvPr id="288" name="直線コネクタ 287"/>
        <xdr:cNvCxnSpPr/>
      </xdr:nvCxnSpPr>
      <xdr:spPr>
        <a:xfrm>
          <a:off x="10388600" y="660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84472</xdr:rowOff>
    </xdr:from>
    <xdr:ext cx="378565" cy="259045"/>
    <xdr:sp macro="" textlink="">
      <xdr:nvSpPr>
        <xdr:cNvPr id="289" name="労働費最大値テキスト"/>
        <xdr:cNvSpPr txBox="1"/>
      </xdr:nvSpPr>
      <xdr:spPr>
        <a:xfrm>
          <a:off x="10528300" y="539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137795</xdr:rowOff>
    </xdr:from>
    <xdr:to>
      <xdr:col>55</xdr:col>
      <xdr:colOff>88900</xdr:colOff>
      <xdr:row>32</xdr:row>
      <xdr:rowOff>137795</xdr:rowOff>
    </xdr:to>
    <xdr:cxnSp macro="">
      <xdr:nvCxnSpPr>
        <xdr:cNvPr id="290" name="直線コネクタ 289"/>
        <xdr:cNvCxnSpPr/>
      </xdr:nvCxnSpPr>
      <xdr:spPr>
        <a:xfrm>
          <a:off x="10388600" y="562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44450</xdr:rowOff>
    </xdr:from>
    <xdr:to>
      <xdr:col>55</xdr:col>
      <xdr:colOff>0</xdr:colOff>
      <xdr:row>33</xdr:row>
      <xdr:rowOff>74930</xdr:rowOff>
    </xdr:to>
    <xdr:cxnSp macro="">
      <xdr:nvCxnSpPr>
        <xdr:cNvPr id="291" name="直線コネクタ 290"/>
        <xdr:cNvCxnSpPr/>
      </xdr:nvCxnSpPr>
      <xdr:spPr>
        <a:xfrm>
          <a:off x="9639300" y="53594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86377</xdr:rowOff>
    </xdr:from>
    <xdr:ext cx="378565" cy="259045"/>
    <xdr:sp macro="" textlink="">
      <xdr:nvSpPr>
        <xdr:cNvPr id="292" name="労働費平均値テキスト"/>
        <xdr:cNvSpPr txBox="1"/>
      </xdr:nvSpPr>
      <xdr:spPr>
        <a:xfrm>
          <a:off x="10528300" y="59156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107950</xdr:rowOff>
    </xdr:from>
    <xdr:to>
      <xdr:col>55</xdr:col>
      <xdr:colOff>50800</xdr:colOff>
      <xdr:row>35</xdr:row>
      <xdr:rowOff>38100</xdr:rowOff>
    </xdr:to>
    <xdr:sp macro="" textlink="">
      <xdr:nvSpPr>
        <xdr:cNvPr id="293" name="フローチャート: 判断 292"/>
        <xdr:cNvSpPr/>
      </xdr:nvSpPr>
      <xdr:spPr>
        <a:xfrm>
          <a:off x="104267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137795</xdr:rowOff>
    </xdr:from>
    <xdr:to>
      <xdr:col>50</xdr:col>
      <xdr:colOff>114300</xdr:colOff>
      <xdr:row>31</xdr:row>
      <xdr:rowOff>44450</xdr:rowOff>
    </xdr:to>
    <xdr:cxnSp macro="">
      <xdr:nvCxnSpPr>
        <xdr:cNvPr id="294" name="直線コネクタ 293"/>
        <xdr:cNvCxnSpPr/>
      </xdr:nvCxnSpPr>
      <xdr:spPr>
        <a:xfrm>
          <a:off x="8750300" y="5281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155575</xdr:rowOff>
    </xdr:from>
    <xdr:to>
      <xdr:col>50</xdr:col>
      <xdr:colOff>165100</xdr:colOff>
      <xdr:row>35</xdr:row>
      <xdr:rowOff>85725</xdr:rowOff>
    </xdr:to>
    <xdr:sp macro="" textlink="">
      <xdr:nvSpPr>
        <xdr:cNvPr id="295" name="フローチャート: 判断 294"/>
        <xdr:cNvSpPr/>
      </xdr:nvSpPr>
      <xdr:spPr>
        <a:xfrm>
          <a:off x="95885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76852</xdr:rowOff>
    </xdr:from>
    <xdr:ext cx="378565" cy="259045"/>
    <xdr:sp macro="" textlink="">
      <xdr:nvSpPr>
        <xdr:cNvPr id="296" name="テキスト ボックス 295"/>
        <xdr:cNvSpPr txBox="1"/>
      </xdr:nvSpPr>
      <xdr:spPr>
        <a:xfrm>
          <a:off x="9450017" y="60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137795</xdr:rowOff>
    </xdr:from>
    <xdr:to>
      <xdr:col>45</xdr:col>
      <xdr:colOff>177800</xdr:colOff>
      <xdr:row>32</xdr:row>
      <xdr:rowOff>71120</xdr:rowOff>
    </xdr:to>
    <xdr:cxnSp macro="">
      <xdr:nvCxnSpPr>
        <xdr:cNvPr id="297" name="直線コネクタ 296"/>
        <xdr:cNvCxnSpPr/>
      </xdr:nvCxnSpPr>
      <xdr:spPr>
        <a:xfrm flipV="1">
          <a:off x="7861300" y="528129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102235</xdr:rowOff>
    </xdr:from>
    <xdr:to>
      <xdr:col>46</xdr:col>
      <xdr:colOff>38100</xdr:colOff>
      <xdr:row>35</xdr:row>
      <xdr:rowOff>32385</xdr:rowOff>
    </xdr:to>
    <xdr:sp macro="" textlink="">
      <xdr:nvSpPr>
        <xdr:cNvPr id="298" name="フローチャート: 判断 297"/>
        <xdr:cNvSpPr/>
      </xdr:nvSpPr>
      <xdr:spPr>
        <a:xfrm>
          <a:off x="86995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23512</xdr:rowOff>
    </xdr:from>
    <xdr:ext cx="378565" cy="259045"/>
    <xdr:sp macro="" textlink="">
      <xdr:nvSpPr>
        <xdr:cNvPr id="299" name="テキスト ボックス 298"/>
        <xdr:cNvSpPr txBox="1"/>
      </xdr:nvSpPr>
      <xdr:spPr>
        <a:xfrm>
          <a:off x="8561017" y="602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71120</xdr:rowOff>
    </xdr:from>
    <xdr:to>
      <xdr:col>41</xdr:col>
      <xdr:colOff>50800</xdr:colOff>
      <xdr:row>32</xdr:row>
      <xdr:rowOff>149225</xdr:rowOff>
    </xdr:to>
    <xdr:cxnSp macro="">
      <xdr:nvCxnSpPr>
        <xdr:cNvPr id="300" name="直線コネクタ 299"/>
        <xdr:cNvCxnSpPr/>
      </xdr:nvCxnSpPr>
      <xdr:spPr>
        <a:xfrm flipV="1">
          <a:off x="6972300" y="55575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115570</xdr:rowOff>
    </xdr:from>
    <xdr:to>
      <xdr:col>41</xdr:col>
      <xdr:colOff>101600</xdr:colOff>
      <xdr:row>32</xdr:row>
      <xdr:rowOff>45720</xdr:rowOff>
    </xdr:to>
    <xdr:sp macro="" textlink="">
      <xdr:nvSpPr>
        <xdr:cNvPr id="301" name="フローチャート: 判断 300"/>
        <xdr:cNvSpPr/>
      </xdr:nvSpPr>
      <xdr:spPr>
        <a:xfrm>
          <a:off x="7810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62247</xdr:rowOff>
    </xdr:from>
    <xdr:ext cx="378565" cy="259045"/>
    <xdr:sp macro="" textlink="">
      <xdr:nvSpPr>
        <xdr:cNvPr id="302" name="テキスト ボックス 301"/>
        <xdr:cNvSpPr txBox="1"/>
      </xdr:nvSpPr>
      <xdr:spPr>
        <a:xfrm>
          <a:off x="7672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77470</xdr:rowOff>
    </xdr:from>
    <xdr:to>
      <xdr:col>36</xdr:col>
      <xdr:colOff>165100</xdr:colOff>
      <xdr:row>32</xdr:row>
      <xdr:rowOff>7620</xdr:rowOff>
    </xdr:to>
    <xdr:sp macro="" textlink="">
      <xdr:nvSpPr>
        <xdr:cNvPr id="303" name="フローチャート: 判断 302"/>
        <xdr:cNvSpPr/>
      </xdr:nvSpPr>
      <xdr:spPr>
        <a:xfrm>
          <a:off x="6921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24147</xdr:rowOff>
    </xdr:from>
    <xdr:ext cx="378565" cy="259045"/>
    <xdr:sp macro="" textlink="">
      <xdr:nvSpPr>
        <xdr:cNvPr id="304" name="テキスト ボックス 303"/>
        <xdr:cNvSpPr txBox="1"/>
      </xdr:nvSpPr>
      <xdr:spPr>
        <a:xfrm>
          <a:off x="6783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24130</xdr:rowOff>
    </xdr:from>
    <xdr:to>
      <xdr:col>55</xdr:col>
      <xdr:colOff>50800</xdr:colOff>
      <xdr:row>33</xdr:row>
      <xdr:rowOff>125730</xdr:rowOff>
    </xdr:to>
    <xdr:sp macro="" textlink="">
      <xdr:nvSpPr>
        <xdr:cNvPr id="310" name="楕円 309"/>
        <xdr:cNvSpPr/>
      </xdr:nvSpPr>
      <xdr:spPr>
        <a:xfrm>
          <a:off x="10426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110507</xdr:rowOff>
    </xdr:from>
    <xdr:ext cx="378565" cy="259045"/>
    <xdr:sp macro="" textlink="">
      <xdr:nvSpPr>
        <xdr:cNvPr id="311" name="労働費該当値テキスト"/>
        <xdr:cNvSpPr txBox="1"/>
      </xdr:nvSpPr>
      <xdr:spPr>
        <a:xfrm>
          <a:off x="10528300" y="559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165100</xdr:rowOff>
    </xdr:from>
    <xdr:to>
      <xdr:col>50</xdr:col>
      <xdr:colOff>165100</xdr:colOff>
      <xdr:row>31</xdr:row>
      <xdr:rowOff>95250</xdr:rowOff>
    </xdr:to>
    <xdr:sp macro="" textlink="">
      <xdr:nvSpPr>
        <xdr:cNvPr id="312" name="楕円 311"/>
        <xdr:cNvSpPr/>
      </xdr:nvSpPr>
      <xdr:spPr>
        <a:xfrm>
          <a:off x="9588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29</xdr:row>
      <xdr:rowOff>111777</xdr:rowOff>
    </xdr:from>
    <xdr:ext cx="378565" cy="259045"/>
    <xdr:sp macro="" textlink="">
      <xdr:nvSpPr>
        <xdr:cNvPr id="313" name="テキスト ボックス 312"/>
        <xdr:cNvSpPr txBox="1"/>
      </xdr:nvSpPr>
      <xdr:spPr>
        <a:xfrm>
          <a:off x="9450017" y="508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86995</xdr:rowOff>
    </xdr:from>
    <xdr:to>
      <xdr:col>46</xdr:col>
      <xdr:colOff>38100</xdr:colOff>
      <xdr:row>31</xdr:row>
      <xdr:rowOff>17145</xdr:rowOff>
    </xdr:to>
    <xdr:sp macro="" textlink="">
      <xdr:nvSpPr>
        <xdr:cNvPr id="314" name="楕円 313"/>
        <xdr:cNvSpPr/>
      </xdr:nvSpPr>
      <xdr:spPr>
        <a:xfrm>
          <a:off x="8699500" y="52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29</xdr:row>
      <xdr:rowOff>33672</xdr:rowOff>
    </xdr:from>
    <xdr:ext cx="378565" cy="259045"/>
    <xdr:sp macro="" textlink="">
      <xdr:nvSpPr>
        <xdr:cNvPr id="315" name="テキスト ボックス 314"/>
        <xdr:cNvSpPr txBox="1"/>
      </xdr:nvSpPr>
      <xdr:spPr>
        <a:xfrm>
          <a:off x="8561017" y="500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20320</xdr:rowOff>
    </xdr:from>
    <xdr:to>
      <xdr:col>41</xdr:col>
      <xdr:colOff>101600</xdr:colOff>
      <xdr:row>32</xdr:row>
      <xdr:rowOff>121920</xdr:rowOff>
    </xdr:to>
    <xdr:sp macro="" textlink="">
      <xdr:nvSpPr>
        <xdr:cNvPr id="316" name="楕円 315"/>
        <xdr:cNvSpPr/>
      </xdr:nvSpPr>
      <xdr:spPr>
        <a:xfrm>
          <a:off x="781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113047</xdr:rowOff>
    </xdr:from>
    <xdr:ext cx="378565" cy="259045"/>
    <xdr:sp macro="" textlink="">
      <xdr:nvSpPr>
        <xdr:cNvPr id="317" name="テキスト ボックス 316"/>
        <xdr:cNvSpPr txBox="1"/>
      </xdr:nvSpPr>
      <xdr:spPr>
        <a:xfrm>
          <a:off x="7672017" y="559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98425</xdr:rowOff>
    </xdr:from>
    <xdr:to>
      <xdr:col>36</xdr:col>
      <xdr:colOff>165100</xdr:colOff>
      <xdr:row>33</xdr:row>
      <xdr:rowOff>28575</xdr:rowOff>
    </xdr:to>
    <xdr:sp macro="" textlink="">
      <xdr:nvSpPr>
        <xdr:cNvPr id="318" name="楕円 317"/>
        <xdr:cNvSpPr/>
      </xdr:nvSpPr>
      <xdr:spPr>
        <a:xfrm>
          <a:off x="6921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19702</xdr:rowOff>
    </xdr:from>
    <xdr:ext cx="378565" cy="259045"/>
    <xdr:sp macro="" textlink="">
      <xdr:nvSpPr>
        <xdr:cNvPr id="319" name="テキスト ボックス 318"/>
        <xdr:cNvSpPr txBox="1"/>
      </xdr:nvSpPr>
      <xdr:spPr>
        <a:xfrm>
          <a:off x="6783017" y="56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161006</xdr:rowOff>
    </xdr:from>
    <xdr:to>
      <xdr:col>54</xdr:col>
      <xdr:colOff>189865</xdr:colOff>
      <xdr:row>57</xdr:row>
      <xdr:rowOff>51415</xdr:rowOff>
    </xdr:to>
    <xdr:cxnSp macro="">
      <xdr:nvCxnSpPr>
        <xdr:cNvPr id="342" name="直線コネクタ 341"/>
        <xdr:cNvCxnSpPr/>
      </xdr:nvCxnSpPr>
      <xdr:spPr>
        <a:xfrm flipV="1">
          <a:off x="10475595" y="9076406"/>
          <a:ext cx="1270" cy="74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55242</xdr:rowOff>
    </xdr:from>
    <xdr:ext cx="534377" cy="259045"/>
    <xdr:sp macro="" textlink="">
      <xdr:nvSpPr>
        <xdr:cNvPr id="343" name="農林水産業費最小値テキスト"/>
        <xdr:cNvSpPr txBox="1"/>
      </xdr:nvSpPr>
      <xdr:spPr>
        <a:xfrm>
          <a:off x="10528300" y="98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51415</xdr:rowOff>
    </xdr:from>
    <xdr:to>
      <xdr:col>55</xdr:col>
      <xdr:colOff>88900</xdr:colOff>
      <xdr:row>57</xdr:row>
      <xdr:rowOff>51415</xdr:rowOff>
    </xdr:to>
    <xdr:cxnSp macro="">
      <xdr:nvCxnSpPr>
        <xdr:cNvPr id="344" name="直線コネクタ 343"/>
        <xdr:cNvCxnSpPr/>
      </xdr:nvCxnSpPr>
      <xdr:spPr>
        <a:xfrm>
          <a:off x="10388600" y="982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107683</xdr:rowOff>
    </xdr:from>
    <xdr:ext cx="534377" cy="259045"/>
    <xdr:sp macro="" textlink="">
      <xdr:nvSpPr>
        <xdr:cNvPr id="345" name="農林水産業費最大値テキスト"/>
        <xdr:cNvSpPr txBox="1"/>
      </xdr:nvSpPr>
      <xdr:spPr>
        <a:xfrm>
          <a:off x="10528300" y="88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161006</xdr:rowOff>
    </xdr:from>
    <xdr:to>
      <xdr:col>55</xdr:col>
      <xdr:colOff>88900</xdr:colOff>
      <xdr:row>52</xdr:row>
      <xdr:rowOff>161006</xdr:rowOff>
    </xdr:to>
    <xdr:cxnSp macro="">
      <xdr:nvCxnSpPr>
        <xdr:cNvPr id="346" name="直線コネクタ 345"/>
        <xdr:cNvCxnSpPr/>
      </xdr:nvCxnSpPr>
      <xdr:spPr>
        <a:xfrm>
          <a:off x="10388600" y="907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55346</xdr:rowOff>
    </xdr:from>
    <xdr:to>
      <xdr:col>55</xdr:col>
      <xdr:colOff>0</xdr:colOff>
      <xdr:row>54</xdr:row>
      <xdr:rowOff>151085</xdr:rowOff>
    </xdr:to>
    <xdr:cxnSp macro="">
      <xdr:nvCxnSpPr>
        <xdr:cNvPr id="347" name="直線コネクタ 346"/>
        <xdr:cNvCxnSpPr/>
      </xdr:nvCxnSpPr>
      <xdr:spPr>
        <a:xfrm flipV="1">
          <a:off x="9639300" y="9313646"/>
          <a:ext cx="838200" cy="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74230</xdr:rowOff>
    </xdr:from>
    <xdr:ext cx="534377" cy="259045"/>
    <xdr:sp macro="" textlink="">
      <xdr:nvSpPr>
        <xdr:cNvPr id="348" name="農林水産業費平均値テキスト"/>
        <xdr:cNvSpPr txBox="1"/>
      </xdr:nvSpPr>
      <xdr:spPr>
        <a:xfrm>
          <a:off x="10528300" y="933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95803</xdr:rowOff>
    </xdr:from>
    <xdr:to>
      <xdr:col>55</xdr:col>
      <xdr:colOff>50800</xdr:colOff>
      <xdr:row>55</xdr:row>
      <xdr:rowOff>25953</xdr:rowOff>
    </xdr:to>
    <xdr:sp macro="" textlink="">
      <xdr:nvSpPr>
        <xdr:cNvPr id="349" name="フローチャート: 判断 348"/>
        <xdr:cNvSpPr/>
      </xdr:nvSpPr>
      <xdr:spPr>
        <a:xfrm>
          <a:off x="10426700" y="935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103261</xdr:rowOff>
    </xdr:from>
    <xdr:to>
      <xdr:col>50</xdr:col>
      <xdr:colOff>114300</xdr:colOff>
      <xdr:row>54</xdr:row>
      <xdr:rowOff>151085</xdr:rowOff>
    </xdr:to>
    <xdr:cxnSp macro="">
      <xdr:nvCxnSpPr>
        <xdr:cNvPr id="350" name="直線コネクタ 349"/>
        <xdr:cNvCxnSpPr/>
      </xdr:nvCxnSpPr>
      <xdr:spPr>
        <a:xfrm>
          <a:off x="8750300" y="9361561"/>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42311</xdr:rowOff>
    </xdr:from>
    <xdr:to>
      <xdr:col>50</xdr:col>
      <xdr:colOff>165100</xdr:colOff>
      <xdr:row>55</xdr:row>
      <xdr:rowOff>143911</xdr:rowOff>
    </xdr:to>
    <xdr:sp macro="" textlink="">
      <xdr:nvSpPr>
        <xdr:cNvPr id="351" name="フローチャート: 判断 350"/>
        <xdr:cNvSpPr/>
      </xdr:nvSpPr>
      <xdr:spPr>
        <a:xfrm>
          <a:off x="9588500" y="947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135038</xdr:rowOff>
    </xdr:from>
    <xdr:ext cx="534377" cy="259045"/>
    <xdr:sp macro="" textlink="">
      <xdr:nvSpPr>
        <xdr:cNvPr id="352" name="テキスト ボックス 351"/>
        <xdr:cNvSpPr txBox="1"/>
      </xdr:nvSpPr>
      <xdr:spPr>
        <a:xfrm>
          <a:off x="9372111" y="95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103261</xdr:rowOff>
    </xdr:from>
    <xdr:to>
      <xdr:col>45</xdr:col>
      <xdr:colOff>177800</xdr:colOff>
      <xdr:row>55</xdr:row>
      <xdr:rowOff>79852</xdr:rowOff>
    </xdr:to>
    <xdr:cxnSp macro="">
      <xdr:nvCxnSpPr>
        <xdr:cNvPr id="353" name="直線コネクタ 352"/>
        <xdr:cNvCxnSpPr/>
      </xdr:nvCxnSpPr>
      <xdr:spPr>
        <a:xfrm flipV="1">
          <a:off x="7861300" y="9361561"/>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141112</xdr:rowOff>
    </xdr:from>
    <xdr:to>
      <xdr:col>46</xdr:col>
      <xdr:colOff>38100</xdr:colOff>
      <xdr:row>56</xdr:row>
      <xdr:rowOff>71262</xdr:rowOff>
    </xdr:to>
    <xdr:sp macro="" textlink="">
      <xdr:nvSpPr>
        <xdr:cNvPr id="354" name="フローチャート: 判断 353"/>
        <xdr:cNvSpPr/>
      </xdr:nvSpPr>
      <xdr:spPr>
        <a:xfrm>
          <a:off x="8699500" y="95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62389</xdr:rowOff>
    </xdr:from>
    <xdr:ext cx="534377" cy="259045"/>
    <xdr:sp macro="" textlink="">
      <xdr:nvSpPr>
        <xdr:cNvPr id="355" name="テキスト ボックス 354"/>
        <xdr:cNvSpPr txBox="1"/>
      </xdr:nvSpPr>
      <xdr:spPr>
        <a:xfrm>
          <a:off x="8483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123469</xdr:rowOff>
    </xdr:from>
    <xdr:to>
      <xdr:col>41</xdr:col>
      <xdr:colOff>50800</xdr:colOff>
      <xdr:row>55</xdr:row>
      <xdr:rowOff>79852</xdr:rowOff>
    </xdr:to>
    <xdr:cxnSp macro="">
      <xdr:nvCxnSpPr>
        <xdr:cNvPr id="356" name="直線コネクタ 355"/>
        <xdr:cNvCxnSpPr/>
      </xdr:nvCxnSpPr>
      <xdr:spPr>
        <a:xfrm>
          <a:off x="6972300" y="8867419"/>
          <a:ext cx="889000" cy="6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43318</xdr:rowOff>
    </xdr:from>
    <xdr:to>
      <xdr:col>41</xdr:col>
      <xdr:colOff>101600</xdr:colOff>
      <xdr:row>58</xdr:row>
      <xdr:rowOff>144918</xdr:rowOff>
    </xdr:to>
    <xdr:sp macro="" textlink="">
      <xdr:nvSpPr>
        <xdr:cNvPr id="357" name="フローチャート: 判断 356"/>
        <xdr:cNvSpPr/>
      </xdr:nvSpPr>
      <xdr:spPr>
        <a:xfrm>
          <a:off x="7810500" y="9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136045</xdr:rowOff>
    </xdr:from>
    <xdr:ext cx="534377" cy="259045"/>
    <xdr:sp macro="" textlink="">
      <xdr:nvSpPr>
        <xdr:cNvPr id="358" name="テキスト ボックス 357"/>
        <xdr:cNvSpPr txBox="1"/>
      </xdr:nvSpPr>
      <xdr:spPr>
        <a:xfrm>
          <a:off x="7594111" y="10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99690</xdr:rowOff>
    </xdr:from>
    <xdr:to>
      <xdr:col>36</xdr:col>
      <xdr:colOff>165100</xdr:colOff>
      <xdr:row>58</xdr:row>
      <xdr:rowOff>29840</xdr:rowOff>
    </xdr:to>
    <xdr:sp macro="" textlink="">
      <xdr:nvSpPr>
        <xdr:cNvPr id="359" name="フローチャート: 判断 358"/>
        <xdr:cNvSpPr/>
      </xdr:nvSpPr>
      <xdr:spPr>
        <a:xfrm>
          <a:off x="6921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20967</xdr:rowOff>
    </xdr:from>
    <xdr:ext cx="534377" cy="259045"/>
    <xdr:sp macro="" textlink="">
      <xdr:nvSpPr>
        <xdr:cNvPr id="360" name="テキスト ボックス 359"/>
        <xdr:cNvSpPr txBox="1"/>
      </xdr:nvSpPr>
      <xdr:spPr>
        <a:xfrm>
          <a:off x="6705111" y="99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4546</xdr:rowOff>
    </xdr:from>
    <xdr:to>
      <xdr:col>55</xdr:col>
      <xdr:colOff>50800</xdr:colOff>
      <xdr:row>54</xdr:row>
      <xdr:rowOff>106146</xdr:rowOff>
    </xdr:to>
    <xdr:sp macro="" textlink="">
      <xdr:nvSpPr>
        <xdr:cNvPr id="366" name="楕円 365"/>
        <xdr:cNvSpPr/>
      </xdr:nvSpPr>
      <xdr:spPr>
        <a:xfrm>
          <a:off x="10426700" y="92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27423</xdr:rowOff>
    </xdr:from>
    <xdr:ext cx="534377" cy="259045"/>
    <xdr:sp macro="" textlink="">
      <xdr:nvSpPr>
        <xdr:cNvPr id="367" name="農林水産業費該当値テキスト"/>
        <xdr:cNvSpPr txBox="1"/>
      </xdr:nvSpPr>
      <xdr:spPr>
        <a:xfrm>
          <a:off x="10528300" y="91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100285</xdr:rowOff>
    </xdr:from>
    <xdr:to>
      <xdr:col>50</xdr:col>
      <xdr:colOff>165100</xdr:colOff>
      <xdr:row>55</xdr:row>
      <xdr:rowOff>30435</xdr:rowOff>
    </xdr:to>
    <xdr:sp macro="" textlink="">
      <xdr:nvSpPr>
        <xdr:cNvPr id="368" name="楕円 367"/>
        <xdr:cNvSpPr/>
      </xdr:nvSpPr>
      <xdr:spPr>
        <a:xfrm>
          <a:off x="9588500" y="93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46962</xdr:rowOff>
    </xdr:from>
    <xdr:ext cx="534377" cy="259045"/>
    <xdr:sp macro="" textlink="">
      <xdr:nvSpPr>
        <xdr:cNvPr id="369" name="テキスト ボックス 368"/>
        <xdr:cNvSpPr txBox="1"/>
      </xdr:nvSpPr>
      <xdr:spPr>
        <a:xfrm>
          <a:off x="9372111" y="91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52461</xdr:rowOff>
    </xdr:from>
    <xdr:to>
      <xdr:col>46</xdr:col>
      <xdr:colOff>38100</xdr:colOff>
      <xdr:row>54</xdr:row>
      <xdr:rowOff>154061</xdr:rowOff>
    </xdr:to>
    <xdr:sp macro="" textlink="">
      <xdr:nvSpPr>
        <xdr:cNvPr id="370" name="楕円 369"/>
        <xdr:cNvSpPr/>
      </xdr:nvSpPr>
      <xdr:spPr>
        <a:xfrm>
          <a:off x="8699500" y="93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170588</xdr:rowOff>
    </xdr:from>
    <xdr:ext cx="534377" cy="259045"/>
    <xdr:sp macro="" textlink="">
      <xdr:nvSpPr>
        <xdr:cNvPr id="371" name="テキスト ボックス 370"/>
        <xdr:cNvSpPr txBox="1"/>
      </xdr:nvSpPr>
      <xdr:spPr>
        <a:xfrm>
          <a:off x="8483111" y="90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29052</xdr:rowOff>
    </xdr:from>
    <xdr:to>
      <xdr:col>41</xdr:col>
      <xdr:colOff>101600</xdr:colOff>
      <xdr:row>55</xdr:row>
      <xdr:rowOff>130652</xdr:rowOff>
    </xdr:to>
    <xdr:sp macro="" textlink="">
      <xdr:nvSpPr>
        <xdr:cNvPr id="372" name="楕円 371"/>
        <xdr:cNvSpPr/>
      </xdr:nvSpPr>
      <xdr:spPr>
        <a:xfrm>
          <a:off x="7810500" y="94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147179</xdr:rowOff>
    </xdr:from>
    <xdr:ext cx="534377" cy="259045"/>
    <xdr:sp macro="" textlink="">
      <xdr:nvSpPr>
        <xdr:cNvPr id="373" name="テキスト ボックス 372"/>
        <xdr:cNvSpPr txBox="1"/>
      </xdr:nvSpPr>
      <xdr:spPr>
        <a:xfrm>
          <a:off x="7594111" y="92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72669</xdr:rowOff>
    </xdr:from>
    <xdr:to>
      <xdr:col>36</xdr:col>
      <xdr:colOff>165100</xdr:colOff>
      <xdr:row>52</xdr:row>
      <xdr:rowOff>2819</xdr:rowOff>
    </xdr:to>
    <xdr:sp macro="" textlink="">
      <xdr:nvSpPr>
        <xdr:cNvPr id="374" name="楕円 373"/>
        <xdr:cNvSpPr/>
      </xdr:nvSpPr>
      <xdr:spPr>
        <a:xfrm>
          <a:off x="6921500" y="88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19346</xdr:rowOff>
    </xdr:from>
    <xdr:ext cx="534377" cy="259045"/>
    <xdr:sp macro="" textlink="">
      <xdr:nvSpPr>
        <xdr:cNvPr id="375" name="テキスト ボックス 374"/>
        <xdr:cNvSpPr txBox="1"/>
      </xdr:nvSpPr>
      <xdr:spPr>
        <a:xfrm>
          <a:off x="6705111" y="85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6" name="テキスト ボックス 385"/>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8" name="テキスト ボックス 38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63478</xdr:rowOff>
    </xdr:from>
    <xdr:to>
      <xdr:col>54</xdr:col>
      <xdr:colOff>189865</xdr:colOff>
      <xdr:row>78</xdr:row>
      <xdr:rowOff>40292</xdr:rowOff>
    </xdr:to>
    <xdr:cxnSp macro="">
      <xdr:nvCxnSpPr>
        <xdr:cNvPr id="402" name="直線コネクタ 401"/>
        <xdr:cNvCxnSpPr/>
      </xdr:nvCxnSpPr>
      <xdr:spPr>
        <a:xfrm flipV="1">
          <a:off x="10475595" y="12236428"/>
          <a:ext cx="1270" cy="117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44119</xdr:rowOff>
    </xdr:from>
    <xdr:ext cx="534377" cy="259045"/>
    <xdr:sp macro="" textlink="">
      <xdr:nvSpPr>
        <xdr:cNvPr id="403" name="商工費最小値テキスト"/>
        <xdr:cNvSpPr txBox="1"/>
      </xdr:nvSpPr>
      <xdr:spPr>
        <a:xfrm>
          <a:off x="10528300" y="134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40292</xdr:rowOff>
    </xdr:from>
    <xdr:to>
      <xdr:col>55</xdr:col>
      <xdr:colOff>88900</xdr:colOff>
      <xdr:row>78</xdr:row>
      <xdr:rowOff>40292</xdr:rowOff>
    </xdr:to>
    <xdr:cxnSp macro="">
      <xdr:nvCxnSpPr>
        <xdr:cNvPr id="404" name="直線コネクタ 403"/>
        <xdr:cNvCxnSpPr/>
      </xdr:nvCxnSpPr>
      <xdr:spPr>
        <a:xfrm>
          <a:off x="10388600" y="13413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10155</xdr:rowOff>
    </xdr:from>
    <xdr:ext cx="534377" cy="259045"/>
    <xdr:sp macro="" textlink="">
      <xdr:nvSpPr>
        <xdr:cNvPr id="405" name="商工費最大値テキスト"/>
        <xdr:cNvSpPr txBox="1"/>
      </xdr:nvSpPr>
      <xdr:spPr>
        <a:xfrm>
          <a:off x="10528300" y="120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63478</xdr:rowOff>
    </xdr:from>
    <xdr:to>
      <xdr:col>55</xdr:col>
      <xdr:colOff>88900</xdr:colOff>
      <xdr:row>71</xdr:row>
      <xdr:rowOff>63478</xdr:rowOff>
    </xdr:to>
    <xdr:cxnSp macro="">
      <xdr:nvCxnSpPr>
        <xdr:cNvPr id="406" name="直線コネクタ 405"/>
        <xdr:cNvCxnSpPr/>
      </xdr:nvCxnSpPr>
      <xdr:spPr>
        <a:xfrm>
          <a:off x="10388600" y="12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72230</xdr:rowOff>
    </xdr:from>
    <xdr:to>
      <xdr:col>55</xdr:col>
      <xdr:colOff>0</xdr:colOff>
      <xdr:row>74</xdr:row>
      <xdr:rowOff>19946</xdr:rowOff>
    </xdr:to>
    <xdr:cxnSp macro="">
      <xdr:nvCxnSpPr>
        <xdr:cNvPr id="407" name="直線コネクタ 406"/>
        <xdr:cNvCxnSpPr/>
      </xdr:nvCxnSpPr>
      <xdr:spPr>
        <a:xfrm>
          <a:off x="9639300" y="12588080"/>
          <a:ext cx="838200" cy="1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26440</xdr:rowOff>
    </xdr:from>
    <xdr:ext cx="534377" cy="259045"/>
    <xdr:sp macro="" textlink="">
      <xdr:nvSpPr>
        <xdr:cNvPr id="408" name="商工費平均値テキスト"/>
        <xdr:cNvSpPr txBox="1"/>
      </xdr:nvSpPr>
      <xdr:spPr>
        <a:xfrm>
          <a:off x="10528300" y="12713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48013</xdr:rowOff>
    </xdr:from>
    <xdr:to>
      <xdr:col>55</xdr:col>
      <xdr:colOff>50800</xdr:colOff>
      <xdr:row>74</xdr:row>
      <xdr:rowOff>149613</xdr:rowOff>
    </xdr:to>
    <xdr:sp macro="" textlink="">
      <xdr:nvSpPr>
        <xdr:cNvPr id="409" name="フローチャート: 判断 408"/>
        <xdr:cNvSpPr/>
      </xdr:nvSpPr>
      <xdr:spPr>
        <a:xfrm>
          <a:off x="10426700" y="127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23082</xdr:rowOff>
    </xdr:from>
    <xdr:to>
      <xdr:col>50</xdr:col>
      <xdr:colOff>114300</xdr:colOff>
      <xdr:row>73</xdr:row>
      <xdr:rowOff>72230</xdr:rowOff>
    </xdr:to>
    <xdr:cxnSp macro="">
      <xdr:nvCxnSpPr>
        <xdr:cNvPr id="410" name="直線コネクタ 409"/>
        <xdr:cNvCxnSpPr/>
      </xdr:nvCxnSpPr>
      <xdr:spPr>
        <a:xfrm>
          <a:off x="8750300" y="12538932"/>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5526</xdr:rowOff>
    </xdr:from>
    <xdr:to>
      <xdr:col>50</xdr:col>
      <xdr:colOff>165100</xdr:colOff>
      <xdr:row>73</xdr:row>
      <xdr:rowOff>107126</xdr:rowOff>
    </xdr:to>
    <xdr:sp macro="" textlink="">
      <xdr:nvSpPr>
        <xdr:cNvPr id="411" name="フローチャート: 判断 410"/>
        <xdr:cNvSpPr/>
      </xdr:nvSpPr>
      <xdr:spPr>
        <a:xfrm>
          <a:off x="9588500" y="125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123653</xdr:rowOff>
    </xdr:from>
    <xdr:ext cx="534377" cy="259045"/>
    <xdr:sp macro="" textlink="">
      <xdr:nvSpPr>
        <xdr:cNvPr id="412" name="テキスト ボックス 411"/>
        <xdr:cNvSpPr txBox="1"/>
      </xdr:nvSpPr>
      <xdr:spPr>
        <a:xfrm>
          <a:off x="9372111" y="122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138655</xdr:rowOff>
    </xdr:from>
    <xdr:to>
      <xdr:col>45</xdr:col>
      <xdr:colOff>177800</xdr:colOff>
      <xdr:row>73</xdr:row>
      <xdr:rowOff>23082</xdr:rowOff>
    </xdr:to>
    <xdr:cxnSp macro="">
      <xdr:nvCxnSpPr>
        <xdr:cNvPr id="413" name="直線コネクタ 412"/>
        <xdr:cNvCxnSpPr/>
      </xdr:nvCxnSpPr>
      <xdr:spPr>
        <a:xfrm>
          <a:off x="7861300" y="12483055"/>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38346</xdr:rowOff>
    </xdr:from>
    <xdr:to>
      <xdr:col>46</xdr:col>
      <xdr:colOff>38100</xdr:colOff>
      <xdr:row>73</xdr:row>
      <xdr:rowOff>139946</xdr:rowOff>
    </xdr:to>
    <xdr:sp macro="" textlink="">
      <xdr:nvSpPr>
        <xdr:cNvPr id="414" name="フローチャート: 判断 413"/>
        <xdr:cNvSpPr/>
      </xdr:nvSpPr>
      <xdr:spPr>
        <a:xfrm>
          <a:off x="86995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131073</xdr:rowOff>
    </xdr:from>
    <xdr:ext cx="534377" cy="259045"/>
    <xdr:sp macro="" textlink="">
      <xdr:nvSpPr>
        <xdr:cNvPr id="415" name="テキスト ボックス 414"/>
        <xdr:cNvSpPr txBox="1"/>
      </xdr:nvSpPr>
      <xdr:spPr>
        <a:xfrm>
          <a:off x="8483111" y="12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138655</xdr:rowOff>
    </xdr:from>
    <xdr:to>
      <xdr:col>41</xdr:col>
      <xdr:colOff>50800</xdr:colOff>
      <xdr:row>73</xdr:row>
      <xdr:rowOff>164356</xdr:rowOff>
    </xdr:to>
    <xdr:cxnSp macro="">
      <xdr:nvCxnSpPr>
        <xdr:cNvPr id="416" name="直線コネクタ 415"/>
        <xdr:cNvCxnSpPr/>
      </xdr:nvCxnSpPr>
      <xdr:spPr>
        <a:xfrm flipV="1">
          <a:off x="6972300" y="12483055"/>
          <a:ext cx="889000" cy="1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72148</xdr:rowOff>
    </xdr:from>
    <xdr:to>
      <xdr:col>41</xdr:col>
      <xdr:colOff>101600</xdr:colOff>
      <xdr:row>77</xdr:row>
      <xdr:rowOff>2298</xdr:rowOff>
    </xdr:to>
    <xdr:sp macro="" textlink="">
      <xdr:nvSpPr>
        <xdr:cNvPr id="417" name="フローチャート: 判断 416"/>
        <xdr:cNvSpPr/>
      </xdr:nvSpPr>
      <xdr:spPr>
        <a:xfrm>
          <a:off x="7810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164875</xdr:rowOff>
    </xdr:from>
    <xdr:ext cx="534377" cy="259045"/>
    <xdr:sp macro="" textlink="">
      <xdr:nvSpPr>
        <xdr:cNvPr id="418" name="テキスト ボックス 417"/>
        <xdr:cNvSpPr txBox="1"/>
      </xdr:nvSpPr>
      <xdr:spPr>
        <a:xfrm>
          <a:off x="7594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56635</xdr:rowOff>
    </xdr:from>
    <xdr:to>
      <xdr:col>36</xdr:col>
      <xdr:colOff>165100</xdr:colOff>
      <xdr:row>78</xdr:row>
      <xdr:rowOff>158235</xdr:rowOff>
    </xdr:to>
    <xdr:sp macro="" textlink="">
      <xdr:nvSpPr>
        <xdr:cNvPr id="419" name="フローチャート: 判断 418"/>
        <xdr:cNvSpPr/>
      </xdr:nvSpPr>
      <xdr:spPr>
        <a:xfrm>
          <a:off x="6921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149362</xdr:rowOff>
    </xdr:from>
    <xdr:ext cx="534377" cy="259045"/>
    <xdr:sp macro="" textlink="">
      <xdr:nvSpPr>
        <xdr:cNvPr id="420" name="テキスト ボックス 419"/>
        <xdr:cNvSpPr txBox="1"/>
      </xdr:nvSpPr>
      <xdr:spPr>
        <a:xfrm>
          <a:off x="6705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140596</xdr:rowOff>
    </xdr:from>
    <xdr:to>
      <xdr:col>55</xdr:col>
      <xdr:colOff>50800</xdr:colOff>
      <xdr:row>74</xdr:row>
      <xdr:rowOff>70746</xdr:rowOff>
    </xdr:to>
    <xdr:sp macro="" textlink="">
      <xdr:nvSpPr>
        <xdr:cNvPr id="426" name="楕円 425"/>
        <xdr:cNvSpPr/>
      </xdr:nvSpPr>
      <xdr:spPr>
        <a:xfrm>
          <a:off x="10426700" y="126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163473</xdr:rowOff>
    </xdr:from>
    <xdr:ext cx="534377" cy="259045"/>
    <xdr:sp macro="" textlink="">
      <xdr:nvSpPr>
        <xdr:cNvPr id="427" name="商工費該当値テキスト"/>
        <xdr:cNvSpPr txBox="1"/>
      </xdr:nvSpPr>
      <xdr:spPr>
        <a:xfrm>
          <a:off x="10528300" y="125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21430</xdr:rowOff>
    </xdr:from>
    <xdr:to>
      <xdr:col>50</xdr:col>
      <xdr:colOff>165100</xdr:colOff>
      <xdr:row>73</xdr:row>
      <xdr:rowOff>123030</xdr:rowOff>
    </xdr:to>
    <xdr:sp macro="" textlink="">
      <xdr:nvSpPr>
        <xdr:cNvPr id="428" name="楕円 427"/>
        <xdr:cNvSpPr/>
      </xdr:nvSpPr>
      <xdr:spPr>
        <a:xfrm>
          <a:off x="9588500" y="125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114157</xdr:rowOff>
    </xdr:from>
    <xdr:ext cx="534377" cy="259045"/>
    <xdr:sp macro="" textlink="">
      <xdr:nvSpPr>
        <xdr:cNvPr id="429" name="テキスト ボックス 428"/>
        <xdr:cNvSpPr txBox="1"/>
      </xdr:nvSpPr>
      <xdr:spPr>
        <a:xfrm>
          <a:off x="9372111" y="126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143732</xdr:rowOff>
    </xdr:from>
    <xdr:to>
      <xdr:col>46</xdr:col>
      <xdr:colOff>38100</xdr:colOff>
      <xdr:row>73</xdr:row>
      <xdr:rowOff>73882</xdr:rowOff>
    </xdr:to>
    <xdr:sp macro="" textlink="">
      <xdr:nvSpPr>
        <xdr:cNvPr id="430" name="楕円 429"/>
        <xdr:cNvSpPr/>
      </xdr:nvSpPr>
      <xdr:spPr>
        <a:xfrm>
          <a:off x="8699500" y="12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90409</xdr:rowOff>
    </xdr:from>
    <xdr:ext cx="534377" cy="259045"/>
    <xdr:sp macro="" textlink="">
      <xdr:nvSpPr>
        <xdr:cNvPr id="431" name="テキスト ボックス 430"/>
        <xdr:cNvSpPr txBox="1"/>
      </xdr:nvSpPr>
      <xdr:spPr>
        <a:xfrm>
          <a:off x="8483111" y="12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87855</xdr:rowOff>
    </xdr:from>
    <xdr:to>
      <xdr:col>41</xdr:col>
      <xdr:colOff>101600</xdr:colOff>
      <xdr:row>73</xdr:row>
      <xdr:rowOff>18005</xdr:rowOff>
    </xdr:to>
    <xdr:sp macro="" textlink="">
      <xdr:nvSpPr>
        <xdr:cNvPr id="432" name="楕円 431"/>
        <xdr:cNvSpPr/>
      </xdr:nvSpPr>
      <xdr:spPr>
        <a:xfrm>
          <a:off x="7810500" y="124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34532</xdr:rowOff>
    </xdr:from>
    <xdr:ext cx="534377" cy="259045"/>
    <xdr:sp macro="" textlink="">
      <xdr:nvSpPr>
        <xdr:cNvPr id="433" name="テキスト ボックス 432"/>
        <xdr:cNvSpPr txBox="1"/>
      </xdr:nvSpPr>
      <xdr:spPr>
        <a:xfrm>
          <a:off x="7594111" y="122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113556</xdr:rowOff>
    </xdr:from>
    <xdr:to>
      <xdr:col>36</xdr:col>
      <xdr:colOff>165100</xdr:colOff>
      <xdr:row>74</xdr:row>
      <xdr:rowOff>43706</xdr:rowOff>
    </xdr:to>
    <xdr:sp macro="" textlink="">
      <xdr:nvSpPr>
        <xdr:cNvPr id="434" name="楕円 433"/>
        <xdr:cNvSpPr/>
      </xdr:nvSpPr>
      <xdr:spPr>
        <a:xfrm>
          <a:off x="6921500" y="12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60233</xdr:rowOff>
    </xdr:from>
    <xdr:ext cx="534377" cy="259045"/>
    <xdr:sp macro="" textlink="">
      <xdr:nvSpPr>
        <xdr:cNvPr id="435" name="テキスト ボックス 434"/>
        <xdr:cNvSpPr txBox="1"/>
      </xdr:nvSpPr>
      <xdr:spPr>
        <a:xfrm>
          <a:off x="6705111" y="124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91999</xdr:rowOff>
    </xdr:from>
    <xdr:to>
      <xdr:col>54</xdr:col>
      <xdr:colOff>189865</xdr:colOff>
      <xdr:row>96</xdr:row>
      <xdr:rowOff>115012</xdr:rowOff>
    </xdr:to>
    <xdr:cxnSp macro="">
      <xdr:nvCxnSpPr>
        <xdr:cNvPr id="460" name="直線コネクタ 459"/>
        <xdr:cNvCxnSpPr/>
      </xdr:nvCxnSpPr>
      <xdr:spPr>
        <a:xfrm flipV="1">
          <a:off x="10475595" y="16036849"/>
          <a:ext cx="1270" cy="53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118839</xdr:rowOff>
    </xdr:from>
    <xdr:ext cx="534377" cy="259045"/>
    <xdr:sp macro="" textlink="">
      <xdr:nvSpPr>
        <xdr:cNvPr id="461" name="土木費最小値テキスト"/>
        <xdr:cNvSpPr txBox="1"/>
      </xdr:nvSpPr>
      <xdr:spPr>
        <a:xfrm>
          <a:off x="10528300" y="165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115012</xdr:rowOff>
    </xdr:from>
    <xdr:to>
      <xdr:col>55</xdr:col>
      <xdr:colOff>88900</xdr:colOff>
      <xdr:row>96</xdr:row>
      <xdr:rowOff>115012</xdr:rowOff>
    </xdr:to>
    <xdr:cxnSp macro="">
      <xdr:nvCxnSpPr>
        <xdr:cNvPr id="462" name="直線コネクタ 461"/>
        <xdr:cNvCxnSpPr/>
      </xdr:nvCxnSpPr>
      <xdr:spPr>
        <a:xfrm>
          <a:off x="10388600" y="1657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38676</xdr:rowOff>
    </xdr:from>
    <xdr:ext cx="534377" cy="259045"/>
    <xdr:sp macro="" textlink="">
      <xdr:nvSpPr>
        <xdr:cNvPr id="463" name="土木費最大値テキスト"/>
        <xdr:cNvSpPr txBox="1"/>
      </xdr:nvSpPr>
      <xdr:spPr>
        <a:xfrm>
          <a:off x="10528300" y="158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91999</xdr:rowOff>
    </xdr:from>
    <xdr:to>
      <xdr:col>55</xdr:col>
      <xdr:colOff>88900</xdr:colOff>
      <xdr:row>93</xdr:row>
      <xdr:rowOff>91999</xdr:rowOff>
    </xdr:to>
    <xdr:cxnSp macro="">
      <xdr:nvCxnSpPr>
        <xdr:cNvPr id="464" name="直線コネクタ 463"/>
        <xdr:cNvCxnSpPr/>
      </xdr:nvCxnSpPr>
      <xdr:spPr>
        <a:xfrm>
          <a:off x="10388600" y="1603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68757</xdr:rowOff>
    </xdr:from>
    <xdr:to>
      <xdr:col>55</xdr:col>
      <xdr:colOff>0</xdr:colOff>
      <xdr:row>94</xdr:row>
      <xdr:rowOff>96571</xdr:rowOff>
    </xdr:to>
    <xdr:cxnSp macro="">
      <xdr:nvCxnSpPr>
        <xdr:cNvPr id="465" name="直線コネクタ 464"/>
        <xdr:cNvCxnSpPr/>
      </xdr:nvCxnSpPr>
      <xdr:spPr>
        <a:xfrm flipV="1">
          <a:off x="9639300" y="16185057"/>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76852</xdr:rowOff>
    </xdr:from>
    <xdr:ext cx="534377" cy="259045"/>
    <xdr:sp macro="" textlink="">
      <xdr:nvSpPr>
        <xdr:cNvPr id="466" name="土木費平均値テキスト"/>
        <xdr:cNvSpPr txBox="1"/>
      </xdr:nvSpPr>
      <xdr:spPr>
        <a:xfrm>
          <a:off x="10528300" y="1619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98425</xdr:rowOff>
    </xdr:from>
    <xdr:to>
      <xdr:col>55</xdr:col>
      <xdr:colOff>50800</xdr:colOff>
      <xdr:row>95</xdr:row>
      <xdr:rowOff>28575</xdr:rowOff>
    </xdr:to>
    <xdr:sp macro="" textlink="">
      <xdr:nvSpPr>
        <xdr:cNvPr id="467" name="フローチャート: 判断 466"/>
        <xdr:cNvSpPr/>
      </xdr:nvSpPr>
      <xdr:spPr>
        <a:xfrm>
          <a:off x="10426700" y="162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51003</xdr:rowOff>
    </xdr:from>
    <xdr:to>
      <xdr:col>50</xdr:col>
      <xdr:colOff>114300</xdr:colOff>
      <xdr:row>94</xdr:row>
      <xdr:rowOff>96571</xdr:rowOff>
    </xdr:to>
    <xdr:cxnSp macro="">
      <xdr:nvCxnSpPr>
        <xdr:cNvPr id="468" name="直線コネクタ 467"/>
        <xdr:cNvCxnSpPr/>
      </xdr:nvCxnSpPr>
      <xdr:spPr>
        <a:xfrm>
          <a:off x="8750300" y="16167303"/>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66345</xdr:rowOff>
    </xdr:from>
    <xdr:to>
      <xdr:col>50</xdr:col>
      <xdr:colOff>165100</xdr:colOff>
      <xdr:row>94</xdr:row>
      <xdr:rowOff>167945</xdr:rowOff>
    </xdr:to>
    <xdr:sp macro="" textlink="">
      <xdr:nvSpPr>
        <xdr:cNvPr id="469" name="フローチャート: 判断 468"/>
        <xdr:cNvSpPr/>
      </xdr:nvSpPr>
      <xdr:spPr>
        <a:xfrm>
          <a:off x="9588500" y="1618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159072</xdr:rowOff>
    </xdr:from>
    <xdr:ext cx="534377" cy="259045"/>
    <xdr:sp macro="" textlink="">
      <xdr:nvSpPr>
        <xdr:cNvPr id="470" name="テキスト ボックス 469"/>
        <xdr:cNvSpPr txBox="1"/>
      </xdr:nvSpPr>
      <xdr:spPr>
        <a:xfrm>
          <a:off x="9372111" y="162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28981</xdr:rowOff>
    </xdr:from>
    <xdr:to>
      <xdr:col>45</xdr:col>
      <xdr:colOff>177800</xdr:colOff>
      <xdr:row>94</xdr:row>
      <xdr:rowOff>51003</xdr:rowOff>
    </xdr:to>
    <xdr:cxnSp macro="">
      <xdr:nvCxnSpPr>
        <xdr:cNvPr id="471" name="直線コネクタ 470"/>
        <xdr:cNvCxnSpPr/>
      </xdr:nvCxnSpPr>
      <xdr:spPr>
        <a:xfrm>
          <a:off x="7861300" y="15630931"/>
          <a:ext cx="889000" cy="5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66193</xdr:rowOff>
    </xdr:from>
    <xdr:to>
      <xdr:col>46</xdr:col>
      <xdr:colOff>38100</xdr:colOff>
      <xdr:row>94</xdr:row>
      <xdr:rowOff>167793</xdr:rowOff>
    </xdr:to>
    <xdr:sp macro="" textlink="">
      <xdr:nvSpPr>
        <xdr:cNvPr id="472" name="フローチャート: 判断 471"/>
        <xdr:cNvSpPr/>
      </xdr:nvSpPr>
      <xdr:spPr>
        <a:xfrm>
          <a:off x="8699500" y="161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158920</xdr:rowOff>
    </xdr:from>
    <xdr:ext cx="534377" cy="259045"/>
    <xdr:sp macro="" textlink="">
      <xdr:nvSpPr>
        <xdr:cNvPr id="473" name="テキスト ボックス 472"/>
        <xdr:cNvSpPr txBox="1"/>
      </xdr:nvSpPr>
      <xdr:spPr>
        <a:xfrm>
          <a:off x="8483111" y="162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45898</xdr:rowOff>
    </xdr:from>
    <xdr:to>
      <xdr:col>41</xdr:col>
      <xdr:colOff>50800</xdr:colOff>
      <xdr:row>91</xdr:row>
      <xdr:rowOff>28981</xdr:rowOff>
    </xdr:to>
    <xdr:cxnSp macro="">
      <xdr:nvCxnSpPr>
        <xdr:cNvPr id="474" name="直線コネクタ 473"/>
        <xdr:cNvCxnSpPr/>
      </xdr:nvCxnSpPr>
      <xdr:spPr>
        <a:xfrm>
          <a:off x="6972300" y="15476398"/>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118238</xdr:rowOff>
    </xdr:from>
    <xdr:to>
      <xdr:col>41</xdr:col>
      <xdr:colOff>101600</xdr:colOff>
      <xdr:row>98</xdr:row>
      <xdr:rowOff>48388</xdr:rowOff>
    </xdr:to>
    <xdr:sp macro="" textlink="">
      <xdr:nvSpPr>
        <xdr:cNvPr id="475" name="フローチャート: 判断 474"/>
        <xdr:cNvSpPr/>
      </xdr:nvSpPr>
      <xdr:spPr>
        <a:xfrm>
          <a:off x="7810500" y="1674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39515</xdr:rowOff>
    </xdr:from>
    <xdr:ext cx="534377" cy="259045"/>
    <xdr:sp macro="" textlink="">
      <xdr:nvSpPr>
        <xdr:cNvPr id="476" name="テキスト ボックス 475"/>
        <xdr:cNvSpPr txBox="1"/>
      </xdr:nvSpPr>
      <xdr:spPr>
        <a:xfrm>
          <a:off x="7594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137058</xdr:rowOff>
    </xdr:from>
    <xdr:to>
      <xdr:col>36</xdr:col>
      <xdr:colOff>165100</xdr:colOff>
      <xdr:row>96</xdr:row>
      <xdr:rowOff>67208</xdr:rowOff>
    </xdr:to>
    <xdr:sp macro="" textlink="">
      <xdr:nvSpPr>
        <xdr:cNvPr id="477" name="フローチャート: 判断 476"/>
        <xdr:cNvSpPr/>
      </xdr:nvSpPr>
      <xdr:spPr>
        <a:xfrm>
          <a:off x="69215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58335</xdr:rowOff>
    </xdr:from>
    <xdr:ext cx="534377" cy="259045"/>
    <xdr:sp macro="" textlink="">
      <xdr:nvSpPr>
        <xdr:cNvPr id="478" name="テキスト ボックス 477"/>
        <xdr:cNvSpPr txBox="1"/>
      </xdr:nvSpPr>
      <xdr:spPr>
        <a:xfrm>
          <a:off x="6705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17957</xdr:rowOff>
    </xdr:from>
    <xdr:to>
      <xdr:col>55</xdr:col>
      <xdr:colOff>50800</xdr:colOff>
      <xdr:row>94</xdr:row>
      <xdr:rowOff>119557</xdr:rowOff>
    </xdr:to>
    <xdr:sp macro="" textlink="">
      <xdr:nvSpPr>
        <xdr:cNvPr id="484" name="楕円 483"/>
        <xdr:cNvSpPr/>
      </xdr:nvSpPr>
      <xdr:spPr>
        <a:xfrm>
          <a:off x="10426700" y="161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40834</xdr:rowOff>
    </xdr:from>
    <xdr:ext cx="534377" cy="259045"/>
    <xdr:sp macro="" textlink="">
      <xdr:nvSpPr>
        <xdr:cNvPr id="485" name="土木費該当値テキスト"/>
        <xdr:cNvSpPr txBox="1"/>
      </xdr:nvSpPr>
      <xdr:spPr>
        <a:xfrm>
          <a:off x="10528300" y="159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45771</xdr:rowOff>
    </xdr:from>
    <xdr:to>
      <xdr:col>50</xdr:col>
      <xdr:colOff>165100</xdr:colOff>
      <xdr:row>94</xdr:row>
      <xdr:rowOff>147371</xdr:rowOff>
    </xdr:to>
    <xdr:sp macro="" textlink="">
      <xdr:nvSpPr>
        <xdr:cNvPr id="486" name="楕円 485"/>
        <xdr:cNvSpPr/>
      </xdr:nvSpPr>
      <xdr:spPr>
        <a:xfrm>
          <a:off x="9588500" y="161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163898</xdr:rowOff>
    </xdr:from>
    <xdr:ext cx="534377" cy="259045"/>
    <xdr:sp macro="" textlink="">
      <xdr:nvSpPr>
        <xdr:cNvPr id="487" name="テキスト ボックス 486"/>
        <xdr:cNvSpPr txBox="1"/>
      </xdr:nvSpPr>
      <xdr:spPr>
        <a:xfrm>
          <a:off x="9372111" y="159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203</xdr:rowOff>
    </xdr:from>
    <xdr:to>
      <xdr:col>46</xdr:col>
      <xdr:colOff>38100</xdr:colOff>
      <xdr:row>94</xdr:row>
      <xdr:rowOff>101803</xdr:rowOff>
    </xdr:to>
    <xdr:sp macro="" textlink="">
      <xdr:nvSpPr>
        <xdr:cNvPr id="488" name="楕円 487"/>
        <xdr:cNvSpPr/>
      </xdr:nvSpPr>
      <xdr:spPr>
        <a:xfrm>
          <a:off x="8699500" y="16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118330</xdr:rowOff>
    </xdr:from>
    <xdr:ext cx="534377" cy="259045"/>
    <xdr:sp macro="" textlink="">
      <xdr:nvSpPr>
        <xdr:cNvPr id="489" name="テキスト ボックス 488"/>
        <xdr:cNvSpPr txBox="1"/>
      </xdr:nvSpPr>
      <xdr:spPr>
        <a:xfrm>
          <a:off x="8483111" y="158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149631</xdr:rowOff>
    </xdr:from>
    <xdr:to>
      <xdr:col>41</xdr:col>
      <xdr:colOff>101600</xdr:colOff>
      <xdr:row>91</xdr:row>
      <xdr:rowOff>79781</xdr:rowOff>
    </xdr:to>
    <xdr:sp macro="" textlink="">
      <xdr:nvSpPr>
        <xdr:cNvPr id="490" name="楕円 489"/>
        <xdr:cNvSpPr/>
      </xdr:nvSpPr>
      <xdr:spPr>
        <a:xfrm>
          <a:off x="7810500" y="155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96308</xdr:rowOff>
    </xdr:from>
    <xdr:ext cx="534377" cy="259045"/>
    <xdr:sp macro="" textlink="">
      <xdr:nvSpPr>
        <xdr:cNvPr id="491" name="テキスト ボックス 490"/>
        <xdr:cNvSpPr txBox="1"/>
      </xdr:nvSpPr>
      <xdr:spPr>
        <a:xfrm>
          <a:off x="7594111" y="15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166548</xdr:rowOff>
    </xdr:from>
    <xdr:to>
      <xdr:col>36</xdr:col>
      <xdr:colOff>165100</xdr:colOff>
      <xdr:row>90</xdr:row>
      <xdr:rowOff>96698</xdr:rowOff>
    </xdr:to>
    <xdr:sp macro="" textlink="">
      <xdr:nvSpPr>
        <xdr:cNvPr id="492" name="楕円 491"/>
        <xdr:cNvSpPr/>
      </xdr:nvSpPr>
      <xdr:spPr>
        <a:xfrm>
          <a:off x="6921500" y="154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113225</xdr:rowOff>
    </xdr:from>
    <xdr:ext cx="534377" cy="259045"/>
    <xdr:sp macro="" textlink="">
      <xdr:nvSpPr>
        <xdr:cNvPr id="493" name="テキスト ボックス 492"/>
        <xdr:cNvSpPr txBox="1"/>
      </xdr:nvSpPr>
      <xdr:spPr>
        <a:xfrm>
          <a:off x="6705111" y="152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162070</xdr:rowOff>
    </xdr:from>
    <xdr:to>
      <xdr:col>85</xdr:col>
      <xdr:colOff>126364</xdr:colOff>
      <xdr:row>38</xdr:row>
      <xdr:rowOff>121738</xdr:rowOff>
    </xdr:to>
    <xdr:cxnSp macro="">
      <xdr:nvCxnSpPr>
        <xdr:cNvPr id="520" name="直線コネクタ 519"/>
        <xdr:cNvCxnSpPr/>
      </xdr:nvCxnSpPr>
      <xdr:spPr>
        <a:xfrm flipV="1">
          <a:off x="16317595" y="5134120"/>
          <a:ext cx="1269" cy="15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125565</xdr:rowOff>
    </xdr:from>
    <xdr:ext cx="534377" cy="259045"/>
    <xdr:sp macro="" textlink="">
      <xdr:nvSpPr>
        <xdr:cNvPr id="521" name="消防費最小値テキスト"/>
        <xdr:cNvSpPr txBox="1"/>
      </xdr:nvSpPr>
      <xdr:spPr>
        <a:xfrm>
          <a:off x="16370300" y="66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121738</xdr:rowOff>
    </xdr:from>
    <xdr:to>
      <xdr:col>86</xdr:col>
      <xdr:colOff>25400</xdr:colOff>
      <xdr:row>38</xdr:row>
      <xdr:rowOff>121738</xdr:rowOff>
    </xdr:to>
    <xdr:cxnSp macro="">
      <xdr:nvCxnSpPr>
        <xdr:cNvPr id="522" name="直線コネクタ 521"/>
        <xdr:cNvCxnSpPr/>
      </xdr:nvCxnSpPr>
      <xdr:spPr>
        <a:xfrm>
          <a:off x="16230600"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108747</xdr:rowOff>
    </xdr:from>
    <xdr:ext cx="534377" cy="259045"/>
    <xdr:sp macro="" textlink="">
      <xdr:nvSpPr>
        <xdr:cNvPr id="523" name="消防費最大値テキスト"/>
        <xdr:cNvSpPr txBox="1"/>
      </xdr:nvSpPr>
      <xdr:spPr>
        <a:xfrm>
          <a:off x="16370300" y="49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162070</xdr:rowOff>
    </xdr:from>
    <xdr:to>
      <xdr:col>86</xdr:col>
      <xdr:colOff>25400</xdr:colOff>
      <xdr:row>29</xdr:row>
      <xdr:rowOff>162070</xdr:rowOff>
    </xdr:to>
    <xdr:cxnSp macro="">
      <xdr:nvCxnSpPr>
        <xdr:cNvPr id="524" name="直線コネクタ 523"/>
        <xdr:cNvCxnSpPr/>
      </xdr:nvCxnSpPr>
      <xdr:spPr>
        <a:xfrm>
          <a:off x="16230600" y="513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162070</xdr:rowOff>
    </xdr:from>
    <xdr:to>
      <xdr:col>85</xdr:col>
      <xdr:colOff>127000</xdr:colOff>
      <xdr:row>30</xdr:row>
      <xdr:rowOff>61976</xdr:rowOff>
    </xdr:to>
    <xdr:cxnSp macro="">
      <xdr:nvCxnSpPr>
        <xdr:cNvPr id="525" name="直線コネクタ 524"/>
        <xdr:cNvCxnSpPr/>
      </xdr:nvCxnSpPr>
      <xdr:spPr>
        <a:xfrm flipV="1">
          <a:off x="15481300" y="5134120"/>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10340</xdr:rowOff>
    </xdr:from>
    <xdr:ext cx="534377" cy="259045"/>
    <xdr:sp macro="" textlink="">
      <xdr:nvSpPr>
        <xdr:cNvPr id="526" name="消防費平均値テキスト"/>
        <xdr:cNvSpPr txBox="1"/>
      </xdr:nvSpPr>
      <xdr:spPr>
        <a:xfrm>
          <a:off x="16370300" y="583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31913</xdr:rowOff>
    </xdr:from>
    <xdr:to>
      <xdr:col>85</xdr:col>
      <xdr:colOff>177800</xdr:colOff>
      <xdr:row>34</xdr:row>
      <xdr:rowOff>133513</xdr:rowOff>
    </xdr:to>
    <xdr:sp macro="" textlink="">
      <xdr:nvSpPr>
        <xdr:cNvPr id="527" name="フローチャート: 判断 526"/>
        <xdr:cNvSpPr/>
      </xdr:nvSpPr>
      <xdr:spPr>
        <a:xfrm>
          <a:off x="16268700" y="58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61976</xdr:rowOff>
    </xdr:from>
    <xdr:to>
      <xdr:col>81</xdr:col>
      <xdr:colOff>50800</xdr:colOff>
      <xdr:row>31</xdr:row>
      <xdr:rowOff>9072</xdr:rowOff>
    </xdr:to>
    <xdr:cxnSp macro="">
      <xdr:nvCxnSpPr>
        <xdr:cNvPr id="528" name="直線コネクタ 527"/>
        <xdr:cNvCxnSpPr/>
      </xdr:nvCxnSpPr>
      <xdr:spPr>
        <a:xfrm flipV="1">
          <a:off x="14592300" y="5205476"/>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123843</xdr:rowOff>
    </xdr:from>
    <xdr:to>
      <xdr:col>81</xdr:col>
      <xdr:colOff>101600</xdr:colOff>
      <xdr:row>35</xdr:row>
      <xdr:rowOff>53993</xdr:rowOff>
    </xdr:to>
    <xdr:sp macro="" textlink="">
      <xdr:nvSpPr>
        <xdr:cNvPr id="529" name="フローチャート: 判断 528"/>
        <xdr:cNvSpPr/>
      </xdr:nvSpPr>
      <xdr:spPr>
        <a:xfrm>
          <a:off x="15430500" y="59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45120</xdr:rowOff>
    </xdr:from>
    <xdr:ext cx="534377" cy="259045"/>
    <xdr:sp macro="" textlink="">
      <xdr:nvSpPr>
        <xdr:cNvPr id="530" name="テキスト ボックス 529"/>
        <xdr:cNvSpPr txBox="1"/>
      </xdr:nvSpPr>
      <xdr:spPr>
        <a:xfrm>
          <a:off x="15214111" y="60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9072</xdr:rowOff>
    </xdr:from>
    <xdr:to>
      <xdr:col>76</xdr:col>
      <xdr:colOff>114300</xdr:colOff>
      <xdr:row>31</xdr:row>
      <xdr:rowOff>130066</xdr:rowOff>
    </xdr:to>
    <xdr:cxnSp macro="">
      <xdr:nvCxnSpPr>
        <xdr:cNvPr id="531" name="直線コネクタ 530"/>
        <xdr:cNvCxnSpPr/>
      </xdr:nvCxnSpPr>
      <xdr:spPr>
        <a:xfrm flipV="1">
          <a:off x="13703300" y="5324022"/>
          <a:ext cx="889000" cy="1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42854</xdr:rowOff>
    </xdr:from>
    <xdr:to>
      <xdr:col>76</xdr:col>
      <xdr:colOff>165100</xdr:colOff>
      <xdr:row>35</xdr:row>
      <xdr:rowOff>144454</xdr:rowOff>
    </xdr:to>
    <xdr:sp macro="" textlink="">
      <xdr:nvSpPr>
        <xdr:cNvPr id="532" name="フローチャート: 判断 531"/>
        <xdr:cNvSpPr/>
      </xdr:nvSpPr>
      <xdr:spPr>
        <a:xfrm>
          <a:off x="145415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135581</xdr:rowOff>
    </xdr:from>
    <xdr:ext cx="534377" cy="259045"/>
    <xdr:sp macro="" textlink="">
      <xdr:nvSpPr>
        <xdr:cNvPr id="533" name="テキスト ボックス 532"/>
        <xdr:cNvSpPr txBox="1"/>
      </xdr:nvSpPr>
      <xdr:spPr>
        <a:xfrm>
          <a:off x="14325111" y="6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130066</xdr:rowOff>
    </xdr:from>
    <xdr:to>
      <xdr:col>71</xdr:col>
      <xdr:colOff>177800</xdr:colOff>
      <xdr:row>31</xdr:row>
      <xdr:rowOff>171051</xdr:rowOff>
    </xdr:to>
    <xdr:cxnSp macro="">
      <xdr:nvCxnSpPr>
        <xdr:cNvPr id="534" name="直線コネクタ 533"/>
        <xdr:cNvCxnSpPr/>
      </xdr:nvCxnSpPr>
      <xdr:spPr>
        <a:xfrm flipV="1">
          <a:off x="12814300" y="5445016"/>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166787</xdr:rowOff>
    </xdr:from>
    <xdr:to>
      <xdr:col>72</xdr:col>
      <xdr:colOff>38100</xdr:colOff>
      <xdr:row>37</xdr:row>
      <xdr:rowOff>96937</xdr:rowOff>
    </xdr:to>
    <xdr:sp macro="" textlink="">
      <xdr:nvSpPr>
        <xdr:cNvPr id="535" name="フローチャート: 判断 534"/>
        <xdr:cNvSpPr/>
      </xdr:nvSpPr>
      <xdr:spPr>
        <a:xfrm>
          <a:off x="13652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88064</xdr:rowOff>
    </xdr:from>
    <xdr:ext cx="534377" cy="259045"/>
    <xdr:sp macro="" textlink="">
      <xdr:nvSpPr>
        <xdr:cNvPr id="536" name="テキスト ボックス 535"/>
        <xdr:cNvSpPr txBox="1"/>
      </xdr:nvSpPr>
      <xdr:spPr>
        <a:xfrm>
          <a:off x="13436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37" name="フローチャート: 判断 536"/>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10177</xdr:rowOff>
    </xdr:from>
    <xdr:ext cx="534377" cy="259045"/>
    <xdr:sp macro="" textlink="">
      <xdr:nvSpPr>
        <xdr:cNvPr id="538" name="テキスト ボックス 537"/>
        <xdr:cNvSpPr txBox="1"/>
      </xdr:nvSpPr>
      <xdr:spPr>
        <a:xfrm>
          <a:off x="12547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111270</xdr:rowOff>
    </xdr:from>
    <xdr:to>
      <xdr:col>85</xdr:col>
      <xdr:colOff>177800</xdr:colOff>
      <xdr:row>30</xdr:row>
      <xdr:rowOff>41420</xdr:rowOff>
    </xdr:to>
    <xdr:sp macro="" textlink="">
      <xdr:nvSpPr>
        <xdr:cNvPr id="544" name="楕円 543"/>
        <xdr:cNvSpPr/>
      </xdr:nvSpPr>
      <xdr:spPr>
        <a:xfrm>
          <a:off x="16268700" y="508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64297</xdr:rowOff>
    </xdr:from>
    <xdr:ext cx="534377" cy="259045"/>
    <xdr:sp macro="" textlink="">
      <xdr:nvSpPr>
        <xdr:cNvPr id="545" name="消防費該当値テキスト"/>
        <xdr:cNvSpPr txBox="1"/>
      </xdr:nvSpPr>
      <xdr:spPr>
        <a:xfrm>
          <a:off x="16370300" y="50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11176</xdr:rowOff>
    </xdr:from>
    <xdr:to>
      <xdr:col>81</xdr:col>
      <xdr:colOff>101600</xdr:colOff>
      <xdr:row>30</xdr:row>
      <xdr:rowOff>112776</xdr:rowOff>
    </xdr:to>
    <xdr:sp macro="" textlink="">
      <xdr:nvSpPr>
        <xdr:cNvPr id="546" name="楕円 545"/>
        <xdr:cNvSpPr/>
      </xdr:nvSpPr>
      <xdr:spPr>
        <a:xfrm>
          <a:off x="15430500" y="5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129303</xdr:rowOff>
    </xdr:from>
    <xdr:ext cx="534377" cy="259045"/>
    <xdr:sp macro="" textlink="">
      <xdr:nvSpPr>
        <xdr:cNvPr id="547" name="テキスト ボックス 546"/>
        <xdr:cNvSpPr txBox="1"/>
      </xdr:nvSpPr>
      <xdr:spPr>
        <a:xfrm>
          <a:off x="15214111" y="49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129722</xdr:rowOff>
    </xdr:from>
    <xdr:to>
      <xdr:col>76</xdr:col>
      <xdr:colOff>165100</xdr:colOff>
      <xdr:row>31</xdr:row>
      <xdr:rowOff>59872</xdr:rowOff>
    </xdr:to>
    <xdr:sp macro="" textlink="">
      <xdr:nvSpPr>
        <xdr:cNvPr id="548" name="楕円 547"/>
        <xdr:cNvSpPr/>
      </xdr:nvSpPr>
      <xdr:spPr>
        <a:xfrm>
          <a:off x="145415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76399</xdr:rowOff>
    </xdr:from>
    <xdr:ext cx="534377" cy="259045"/>
    <xdr:sp macro="" textlink="">
      <xdr:nvSpPr>
        <xdr:cNvPr id="549" name="テキスト ボックス 548"/>
        <xdr:cNvSpPr txBox="1"/>
      </xdr:nvSpPr>
      <xdr:spPr>
        <a:xfrm>
          <a:off x="14325111" y="5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79266</xdr:rowOff>
    </xdr:from>
    <xdr:to>
      <xdr:col>72</xdr:col>
      <xdr:colOff>38100</xdr:colOff>
      <xdr:row>32</xdr:row>
      <xdr:rowOff>9416</xdr:rowOff>
    </xdr:to>
    <xdr:sp macro="" textlink="">
      <xdr:nvSpPr>
        <xdr:cNvPr id="550" name="楕円 549"/>
        <xdr:cNvSpPr/>
      </xdr:nvSpPr>
      <xdr:spPr>
        <a:xfrm>
          <a:off x="13652500" y="53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25943</xdr:rowOff>
    </xdr:from>
    <xdr:ext cx="534377" cy="259045"/>
    <xdr:sp macro="" textlink="">
      <xdr:nvSpPr>
        <xdr:cNvPr id="551" name="テキスト ボックス 550"/>
        <xdr:cNvSpPr txBox="1"/>
      </xdr:nvSpPr>
      <xdr:spPr>
        <a:xfrm>
          <a:off x="13436111" y="51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120251</xdr:rowOff>
    </xdr:from>
    <xdr:to>
      <xdr:col>67</xdr:col>
      <xdr:colOff>101600</xdr:colOff>
      <xdr:row>32</xdr:row>
      <xdr:rowOff>50401</xdr:rowOff>
    </xdr:to>
    <xdr:sp macro="" textlink="">
      <xdr:nvSpPr>
        <xdr:cNvPr id="552" name="楕円 551"/>
        <xdr:cNvSpPr/>
      </xdr:nvSpPr>
      <xdr:spPr>
        <a:xfrm>
          <a:off x="127635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66928</xdr:rowOff>
    </xdr:from>
    <xdr:ext cx="534377" cy="259045"/>
    <xdr:sp macro="" textlink="">
      <xdr:nvSpPr>
        <xdr:cNvPr id="553" name="テキスト ボックス 552"/>
        <xdr:cNvSpPr txBox="1"/>
      </xdr:nvSpPr>
      <xdr:spPr>
        <a:xfrm>
          <a:off x="12547111" y="52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154636</xdr:rowOff>
    </xdr:from>
    <xdr:to>
      <xdr:col>85</xdr:col>
      <xdr:colOff>126364</xdr:colOff>
      <xdr:row>52</xdr:row>
      <xdr:rowOff>90246</xdr:rowOff>
    </xdr:to>
    <xdr:cxnSp macro="">
      <xdr:nvCxnSpPr>
        <xdr:cNvPr id="578" name="直線コネクタ 577"/>
        <xdr:cNvCxnSpPr/>
      </xdr:nvCxnSpPr>
      <xdr:spPr>
        <a:xfrm flipV="1">
          <a:off x="16317595" y="8898586"/>
          <a:ext cx="1269" cy="107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139412</xdr:rowOff>
    </xdr:from>
    <xdr:ext cx="534377" cy="259045"/>
    <xdr:sp macro="" textlink="">
      <xdr:nvSpPr>
        <xdr:cNvPr id="579" name="教育費最小値テキスト"/>
        <xdr:cNvSpPr txBox="1"/>
      </xdr:nvSpPr>
      <xdr:spPr>
        <a:xfrm>
          <a:off x="16370300" y="90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90246</xdr:rowOff>
    </xdr:from>
    <xdr:to>
      <xdr:col>86</xdr:col>
      <xdr:colOff>25400</xdr:colOff>
      <xdr:row>52</xdr:row>
      <xdr:rowOff>90246</xdr:rowOff>
    </xdr:to>
    <xdr:cxnSp macro="">
      <xdr:nvCxnSpPr>
        <xdr:cNvPr id="580" name="直線コネクタ 579"/>
        <xdr:cNvCxnSpPr/>
      </xdr:nvCxnSpPr>
      <xdr:spPr>
        <a:xfrm>
          <a:off x="16230600" y="900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101313</xdr:rowOff>
    </xdr:from>
    <xdr:ext cx="534377" cy="259045"/>
    <xdr:sp macro="" textlink="">
      <xdr:nvSpPr>
        <xdr:cNvPr id="581" name="教育費最大値テキスト"/>
        <xdr:cNvSpPr txBox="1"/>
      </xdr:nvSpPr>
      <xdr:spPr>
        <a:xfrm>
          <a:off x="16370300" y="86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154636</xdr:rowOff>
    </xdr:from>
    <xdr:to>
      <xdr:col>86</xdr:col>
      <xdr:colOff>25400</xdr:colOff>
      <xdr:row>51</xdr:row>
      <xdr:rowOff>154636</xdr:rowOff>
    </xdr:to>
    <xdr:cxnSp macro="">
      <xdr:nvCxnSpPr>
        <xdr:cNvPr id="582" name="直線コネクタ 581"/>
        <xdr:cNvCxnSpPr/>
      </xdr:nvCxnSpPr>
      <xdr:spPr>
        <a:xfrm>
          <a:off x="16230600" y="889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154636</xdr:rowOff>
    </xdr:from>
    <xdr:to>
      <xdr:col>85</xdr:col>
      <xdr:colOff>127000</xdr:colOff>
      <xdr:row>54</xdr:row>
      <xdr:rowOff>103886</xdr:rowOff>
    </xdr:to>
    <xdr:cxnSp macro="">
      <xdr:nvCxnSpPr>
        <xdr:cNvPr id="583" name="直線コネクタ 582"/>
        <xdr:cNvCxnSpPr/>
      </xdr:nvCxnSpPr>
      <xdr:spPr>
        <a:xfrm flipV="1">
          <a:off x="15481300" y="8898586"/>
          <a:ext cx="838200" cy="4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12412</xdr:rowOff>
    </xdr:from>
    <xdr:ext cx="534377" cy="259045"/>
    <xdr:sp macro="" textlink="">
      <xdr:nvSpPr>
        <xdr:cNvPr id="584" name="教育費平均値テキスト"/>
        <xdr:cNvSpPr txBox="1"/>
      </xdr:nvSpPr>
      <xdr:spPr>
        <a:xfrm>
          <a:off x="16370300" y="892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151841</xdr:rowOff>
    </xdr:from>
    <xdr:to>
      <xdr:col>85</xdr:col>
      <xdr:colOff>177800</xdr:colOff>
      <xdr:row>52</xdr:row>
      <xdr:rowOff>81991</xdr:rowOff>
    </xdr:to>
    <xdr:sp macro="" textlink="">
      <xdr:nvSpPr>
        <xdr:cNvPr id="585" name="フローチャート: 判断 584"/>
        <xdr:cNvSpPr/>
      </xdr:nvSpPr>
      <xdr:spPr>
        <a:xfrm>
          <a:off x="16268700" y="889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27229</xdr:rowOff>
    </xdr:from>
    <xdr:to>
      <xdr:col>81</xdr:col>
      <xdr:colOff>50800</xdr:colOff>
      <xdr:row>54</xdr:row>
      <xdr:rowOff>103886</xdr:rowOff>
    </xdr:to>
    <xdr:cxnSp macro="">
      <xdr:nvCxnSpPr>
        <xdr:cNvPr id="586" name="直線コネクタ 585"/>
        <xdr:cNvCxnSpPr/>
      </xdr:nvCxnSpPr>
      <xdr:spPr>
        <a:xfrm>
          <a:off x="14592300" y="8599729"/>
          <a:ext cx="889000" cy="7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100711</xdr:rowOff>
    </xdr:from>
    <xdr:to>
      <xdr:col>81</xdr:col>
      <xdr:colOff>101600</xdr:colOff>
      <xdr:row>56</xdr:row>
      <xdr:rowOff>30861</xdr:rowOff>
    </xdr:to>
    <xdr:sp macro="" textlink="">
      <xdr:nvSpPr>
        <xdr:cNvPr id="587" name="フローチャート: 判断 586"/>
        <xdr:cNvSpPr/>
      </xdr:nvSpPr>
      <xdr:spPr>
        <a:xfrm>
          <a:off x="15430500" y="95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21988</xdr:rowOff>
    </xdr:from>
    <xdr:ext cx="534377" cy="259045"/>
    <xdr:sp macro="" textlink="">
      <xdr:nvSpPr>
        <xdr:cNvPr id="588" name="テキスト ボックス 587"/>
        <xdr:cNvSpPr txBox="1"/>
      </xdr:nvSpPr>
      <xdr:spPr>
        <a:xfrm>
          <a:off x="15214111" y="9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27229</xdr:rowOff>
    </xdr:from>
    <xdr:to>
      <xdr:col>76</xdr:col>
      <xdr:colOff>114300</xdr:colOff>
      <xdr:row>54</xdr:row>
      <xdr:rowOff>12751</xdr:rowOff>
    </xdr:to>
    <xdr:cxnSp macro="">
      <xdr:nvCxnSpPr>
        <xdr:cNvPr id="589" name="直線コネクタ 588"/>
        <xdr:cNvCxnSpPr/>
      </xdr:nvCxnSpPr>
      <xdr:spPr>
        <a:xfrm flipV="1">
          <a:off x="13703300" y="8599729"/>
          <a:ext cx="889000" cy="6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56591</xdr:rowOff>
    </xdr:from>
    <xdr:to>
      <xdr:col>76</xdr:col>
      <xdr:colOff>165100</xdr:colOff>
      <xdr:row>54</xdr:row>
      <xdr:rowOff>158191</xdr:rowOff>
    </xdr:to>
    <xdr:sp macro="" textlink="">
      <xdr:nvSpPr>
        <xdr:cNvPr id="590" name="フローチャート: 判断 589"/>
        <xdr:cNvSpPr/>
      </xdr:nvSpPr>
      <xdr:spPr>
        <a:xfrm>
          <a:off x="14541500" y="93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149318</xdr:rowOff>
    </xdr:from>
    <xdr:ext cx="534377" cy="259045"/>
    <xdr:sp macro="" textlink="">
      <xdr:nvSpPr>
        <xdr:cNvPr id="591" name="テキスト ボックス 590"/>
        <xdr:cNvSpPr txBox="1"/>
      </xdr:nvSpPr>
      <xdr:spPr>
        <a:xfrm>
          <a:off x="14325111" y="94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12751</xdr:rowOff>
    </xdr:from>
    <xdr:to>
      <xdr:col>71</xdr:col>
      <xdr:colOff>177800</xdr:colOff>
      <xdr:row>58</xdr:row>
      <xdr:rowOff>102057</xdr:rowOff>
    </xdr:to>
    <xdr:cxnSp macro="">
      <xdr:nvCxnSpPr>
        <xdr:cNvPr id="592" name="直線コネクタ 591"/>
        <xdr:cNvCxnSpPr/>
      </xdr:nvCxnSpPr>
      <xdr:spPr>
        <a:xfrm flipV="1">
          <a:off x="12814300" y="9271051"/>
          <a:ext cx="889000" cy="77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31445</xdr:rowOff>
    </xdr:from>
    <xdr:to>
      <xdr:col>72</xdr:col>
      <xdr:colOff>38100</xdr:colOff>
      <xdr:row>55</xdr:row>
      <xdr:rowOff>133045</xdr:rowOff>
    </xdr:to>
    <xdr:sp macro="" textlink="">
      <xdr:nvSpPr>
        <xdr:cNvPr id="593" name="フローチャート: 判断 592"/>
        <xdr:cNvSpPr/>
      </xdr:nvSpPr>
      <xdr:spPr>
        <a:xfrm>
          <a:off x="13652500" y="9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124172</xdr:rowOff>
    </xdr:from>
    <xdr:ext cx="534377" cy="259045"/>
    <xdr:sp macro="" textlink="">
      <xdr:nvSpPr>
        <xdr:cNvPr id="594" name="テキスト ボックス 593"/>
        <xdr:cNvSpPr txBox="1"/>
      </xdr:nvSpPr>
      <xdr:spPr>
        <a:xfrm>
          <a:off x="13436111" y="95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133401</xdr:rowOff>
    </xdr:from>
    <xdr:to>
      <xdr:col>67</xdr:col>
      <xdr:colOff>101600</xdr:colOff>
      <xdr:row>56</xdr:row>
      <xdr:rowOff>63551</xdr:rowOff>
    </xdr:to>
    <xdr:sp macro="" textlink="">
      <xdr:nvSpPr>
        <xdr:cNvPr id="595" name="フローチャート: 判断 594"/>
        <xdr:cNvSpPr/>
      </xdr:nvSpPr>
      <xdr:spPr>
        <a:xfrm>
          <a:off x="12763500" y="95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80078</xdr:rowOff>
    </xdr:from>
    <xdr:ext cx="534377" cy="259045"/>
    <xdr:sp macro="" textlink="">
      <xdr:nvSpPr>
        <xdr:cNvPr id="596" name="テキスト ボックス 595"/>
        <xdr:cNvSpPr txBox="1"/>
      </xdr:nvSpPr>
      <xdr:spPr>
        <a:xfrm>
          <a:off x="12547111" y="93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103836</xdr:rowOff>
    </xdr:from>
    <xdr:to>
      <xdr:col>85</xdr:col>
      <xdr:colOff>177800</xdr:colOff>
      <xdr:row>52</xdr:row>
      <xdr:rowOff>33986</xdr:rowOff>
    </xdr:to>
    <xdr:sp macro="" textlink="">
      <xdr:nvSpPr>
        <xdr:cNvPr id="602" name="楕円 601"/>
        <xdr:cNvSpPr/>
      </xdr:nvSpPr>
      <xdr:spPr>
        <a:xfrm>
          <a:off x="16268700" y="884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56863</xdr:rowOff>
    </xdr:from>
    <xdr:ext cx="534377" cy="259045"/>
    <xdr:sp macro="" textlink="">
      <xdr:nvSpPr>
        <xdr:cNvPr id="603" name="教育費該当値テキスト"/>
        <xdr:cNvSpPr txBox="1"/>
      </xdr:nvSpPr>
      <xdr:spPr>
        <a:xfrm>
          <a:off x="16370300" y="880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53086</xdr:rowOff>
    </xdr:from>
    <xdr:to>
      <xdr:col>81</xdr:col>
      <xdr:colOff>101600</xdr:colOff>
      <xdr:row>54</xdr:row>
      <xdr:rowOff>154686</xdr:rowOff>
    </xdr:to>
    <xdr:sp macro="" textlink="">
      <xdr:nvSpPr>
        <xdr:cNvPr id="604" name="楕円 603"/>
        <xdr:cNvSpPr/>
      </xdr:nvSpPr>
      <xdr:spPr>
        <a:xfrm>
          <a:off x="15430500" y="93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171213</xdr:rowOff>
    </xdr:from>
    <xdr:ext cx="534377" cy="259045"/>
    <xdr:sp macro="" textlink="">
      <xdr:nvSpPr>
        <xdr:cNvPr id="605" name="テキスト ボックス 604"/>
        <xdr:cNvSpPr txBox="1"/>
      </xdr:nvSpPr>
      <xdr:spPr>
        <a:xfrm>
          <a:off x="15214111" y="90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147879</xdr:rowOff>
    </xdr:from>
    <xdr:to>
      <xdr:col>76</xdr:col>
      <xdr:colOff>165100</xdr:colOff>
      <xdr:row>50</xdr:row>
      <xdr:rowOff>78029</xdr:rowOff>
    </xdr:to>
    <xdr:sp macro="" textlink="">
      <xdr:nvSpPr>
        <xdr:cNvPr id="606" name="楕円 605"/>
        <xdr:cNvSpPr/>
      </xdr:nvSpPr>
      <xdr:spPr>
        <a:xfrm>
          <a:off x="14541500" y="85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94556</xdr:rowOff>
    </xdr:from>
    <xdr:ext cx="534377" cy="259045"/>
    <xdr:sp macro="" textlink="">
      <xdr:nvSpPr>
        <xdr:cNvPr id="607" name="テキスト ボックス 606"/>
        <xdr:cNvSpPr txBox="1"/>
      </xdr:nvSpPr>
      <xdr:spPr>
        <a:xfrm>
          <a:off x="14325111" y="832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133401</xdr:rowOff>
    </xdr:from>
    <xdr:to>
      <xdr:col>72</xdr:col>
      <xdr:colOff>38100</xdr:colOff>
      <xdr:row>54</xdr:row>
      <xdr:rowOff>63551</xdr:rowOff>
    </xdr:to>
    <xdr:sp macro="" textlink="">
      <xdr:nvSpPr>
        <xdr:cNvPr id="608" name="楕円 607"/>
        <xdr:cNvSpPr/>
      </xdr:nvSpPr>
      <xdr:spPr>
        <a:xfrm>
          <a:off x="13652500" y="92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80078</xdr:rowOff>
    </xdr:from>
    <xdr:ext cx="534377" cy="259045"/>
    <xdr:sp macro="" textlink="">
      <xdr:nvSpPr>
        <xdr:cNvPr id="609" name="テキスト ボックス 608"/>
        <xdr:cNvSpPr txBox="1"/>
      </xdr:nvSpPr>
      <xdr:spPr>
        <a:xfrm>
          <a:off x="13436111" y="89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51257</xdr:rowOff>
    </xdr:from>
    <xdr:to>
      <xdr:col>67</xdr:col>
      <xdr:colOff>101600</xdr:colOff>
      <xdr:row>58</xdr:row>
      <xdr:rowOff>152857</xdr:rowOff>
    </xdr:to>
    <xdr:sp macro="" textlink="">
      <xdr:nvSpPr>
        <xdr:cNvPr id="610" name="楕円 609"/>
        <xdr:cNvSpPr/>
      </xdr:nvSpPr>
      <xdr:spPr>
        <a:xfrm>
          <a:off x="12763500" y="99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143984</xdr:rowOff>
    </xdr:from>
    <xdr:ext cx="534377" cy="259045"/>
    <xdr:sp macro="" textlink="">
      <xdr:nvSpPr>
        <xdr:cNvPr id="611" name="テキスト ボックス 610"/>
        <xdr:cNvSpPr txBox="1"/>
      </xdr:nvSpPr>
      <xdr:spPr>
        <a:xfrm>
          <a:off x="12547111"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92456</xdr:rowOff>
    </xdr:from>
    <xdr:to>
      <xdr:col>85</xdr:col>
      <xdr:colOff>126364</xdr:colOff>
      <xdr:row>79</xdr:row>
      <xdr:rowOff>44450</xdr:rowOff>
    </xdr:to>
    <xdr:cxnSp macro="">
      <xdr:nvCxnSpPr>
        <xdr:cNvPr id="635" name="直線コネクタ 634"/>
        <xdr:cNvCxnSpPr/>
      </xdr:nvCxnSpPr>
      <xdr:spPr>
        <a:xfrm flipV="1">
          <a:off x="16317595" y="12265406"/>
          <a:ext cx="1269"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39133</xdr:rowOff>
    </xdr:from>
    <xdr:ext cx="469744" cy="259045"/>
    <xdr:sp macro="" textlink="">
      <xdr:nvSpPr>
        <xdr:cNvPr id="638" name="災害復旧費最大値テキスト"/>
        <xdr:cNvSpPr txBox="1"/>
      </xdr:nvSpPr>
      <xdr:spPr>
        <a:xfrm>
          <a:off x="16370300" y="1204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92456</xdr:rowOff>
    </xdr:from>
    <xdr:to>
      <xdr:col>86</xdr:col>
      <xdr:colOff>25400</xdr:colOff>
      <xdr:row>71</xdr:row>
      <xdr:rowOff>92456</xdr:rowOff>
    </xdr:to>
    <xdr:cxnSp macro="">
      <xdr:nvCxnSpPr>
        <xdr:cNvPr id="639" name="直線コネクタ 638"/>
        <xdr:cNvCxnSpPr/>
      </xdr:nvCxnSpPr>
      <xdr:spPr>
        <a:xfrm>
          <a:off x="16230600" y="1226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92727</xdr:rowOff>
    </xdr:from>
    <xdr:ext cx="469744" cy="259045"/>
    <xdr:sp macro="" textlink="">
      <xdr:nvSpPr>
        <xdr:cNvPr id="641" name="災害復旧費平均値テキスト"/>
        <xdr:cNvSpPr txBox="1"/>
      </xdr:nvSpPr>
      <xdr:spPr>
        <a:xfrm>
          <a:off x="16370300" y="1260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69850</xdr:rowOff>
    </xdr:from>
    <xdr:to>
      <xdr:col>85</xdr:col>
      <xdr:colOff>177800</xdr:colOff>
      <xdr:row>75</xdr:row>
      <xdr:rowOff>0</xdr:rowOff>
    </xdr:to>
    <xdr:sp macro="" textlink="">
      <xdr:nvSpPr>
        <xdr:cNvPr id="642" name="フローチャート: 判断 641"/>
        <xdr:cNvSpPr/>
      </xdr:nvSpPr>
      <xdr:spPr>
        <a:xfrm>
          <a:off x="16268700" y="1275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38036</xdr:rowOff>
    </xdr:from>
    <xdr:to>
      <xdr:col>81</xdr:col>
      <xdr:colOff>101600</xdr:colOff>
      <xdr:row>76</xdr:row>
      <xdr:rowOff>139636</xdr:rowOff>
    </xdr:to>
    <xdr:sp macro="" textlink="">
      <xdr:nvSpPr>
        <xdr:cNvPr id="644" name="フローチャート: 判断 643"/>
        <xdr:cNvSpPr/>
      </xdr:nvSpPr>
      <xdr:spPr>
        <a:xfrm>
          <a:off x="15430500" y="1306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156163</xdr:rowOff>
    </xdr:from>
    <xdr:ext cx="469744" cy="259045"/>
    <xdr:sp macro="" textlink="">
      <xdr:nvSpPr>
        <xdr:cNvPr id="645" name="テキスト ボックス 644"/>
        <xdr:cNvSpPr txBox="1"/>
      </xdr:nvSpPr>
      <xdr:spPr>
        <a:xfrm>
          <a:off x="15246428" y="128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49848</xdr:rowOff>
    </xdr:from>
    <xdr:to>
      <xdr:col>76</xdr:col>
      <xdr:colOff>165100</xdr:colOff>
      <xdr:row>78</xdr:row>
      <xdr:rowOff>151448</xdr:rowOff>
    </xdr:to>
    <xdr:sp macro="" textlink="">
      <xdr:nvSpPr>
        <xdr:cNvPr id="647" name="フローチャート: 判断 646"/>
        <xdr:cNvSpPr/>
      </xdr:nvSpPr>
      <xdr:spPr>
        <a:xfrm>
          <a:off x="14541500" y="1342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167975</xdr:rowOff>
    </xdr:from>
    <xdr:ext cx="378565" cy="259045"/>
    <xdr:sp macro="" textlink="">
      <xdr:nvSpPr>
        <xdr:cNvPr id="648" name="テキスト ボックス 647"/>
        <xdr:cNvSpPr txBox="1"/>
      </xdr:nvSpPr>
      <xdr:spPr>
        <a:xfrm>
          <a:off x="14403017" y="13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11176</xdr:rowOff>
    </xdr:from>
    <xdr:to>
      <xdr:col>72</xdr:col>
      <xdr:colOff>38100</xdr:colOff>
      <xdr:row>78</xdr:row>
      <xdr:rowOff>112776</xdr:rowOff>
    </xdr:to>
    <xdr:sp macro="" textlink="">
      <xdr:nvSpPr>
        <xdr:cNvPr id="650" name="フローチャート: 判断 649"/>
        <xdr:cNvSpPr/>
      </xdr:nvSpPr>
      <xdr:spPr>
        <a:xfrm>
          <a:off x="13652500" y="133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129303</xdr:rowOff>
    </xdr:from>
    <xdr:ext cx="378565" cy="259045"/>
    <xdr:sp macro="" textlink="">
      <xdr:nvSpPr>
        <xdr:cNvPr id="651" name="テキスト ボックス 650"/>
        <xdr:cNvSpPr txBox="1"/>
      </xdr:nvSpPr>
      <xdr:spPr>
        <a:xfrm>
          <a:off x="13514017" y="1315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34607</xdr:rowOff>
    </xdr:from>
    <xdr:to>
      <xdr:col>67</xdr:col>
      <xdr:colOff>101600</xdr:colOff>
      <xdr:row>78</xdr:row>
      <xdr:rowOff>136207</xdr:rowOff>
    </xdr:to>
    <xdr:sp macro="" textlink="">
      <xdr:nvSpPr>
        <xdr:cNvPr id="652" name="フローチャート: 判断 651"/>
        <xdr:cNvSpPr/>
      </xdr:nvSpPr>
      <xdr:spPr>
        <a:xfrm>
          <a:off x="12763500" y="1340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152734</xdr:rowOff>
    </xdr:from>
    <xdr:ext cx="378565" cy="259045"/>
    <xdr:sp macro="" textlink="">
      <xdr:nvSpPr>
        <xdr:cNvPr id="653" name="テキスト ボックス 652"/>
        <xdr:cNvSpPr txBox="1"/>
      </xdr:nvSpPr>
      <xdr:spPr>
        <a:xfrm>
          <a:off x="12625017" y="1318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102667</xdr:rowOff>
    </xdr:from>
    <xdr:to>
      <xdr:col>85</xdr:col>
      <xdr:colOff>126364</xdr:colOff>
      <xdr:row>94</xdr:row>
      <xdr:rowOff>104267</xdr:rowOff>
    </xdr:to>
    <xdr:cxnSp macro="">
      <xdr:nvCxnSpPr>
        <xdr:cNvPr id="691" name="直線コネクタ 690"/>
        <xdr:cNvCxnSpPr/>
      </xdr:nvCxnSpPr>
      <xdr:spPr>
        <a:xfrm flipV="1">
          <a:off x="16317595" y="15876067"/>
          <a:ext cx="1269" cy="3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108094</xdr:rowOff>
    </xdr:from>
    <xdr:ext cx="534377" cy="259045"/>
    <xdr:sp macro="" textlink="">
      <xdr:nvSpPr>
        <xdr:cNvPr id="692" name="公債費最小値テキスト"/>
        <xdr:cNvSpPr txBox="1"/>
      </xdr:nvSpPr>
      <xdr:spPr>
        <a:xfrm>
          <a:off x="16370300" y="1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104267</xdr:rowOff>
    </xdr:from>
    <xdr:to>
      <xdr:col>86</xdr:col>
      <xdr:colOff>25400</xdr:colOff>
      <xdr:row>94</xdr:row>
      <xdr:rowOff>104267</xdr:rowOff>
    </xdr:to>
    <xdr:cxnSp macro="">
      <xdr:nvCxnSpPr>
        <xdr:cNvPr id="693" name="直線コネクタ 692"/>
        <xdr:cNvCxnSpPr/>
      </xdr:nvCxnSpPr>
      <xdr:spPr>
        <a:xfrm>
          <a:off x="16230600" y="1622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49344</xdr:rowOff>
    </xdr:from>
    <xdr:ext cx="534377" cy="259045"/>
    <xdr:sp macro="" textlink="">
      <xdr:nvSpPr>
        <xdr:cNvPr id="694" name="公債費最大値テキスト"/>
        <xdr:cNvSpPr txBox="1"/>
      </xdr:nvSpPr>
      <xdr:spPr>
        <a:xfrm>
          <a:off x="16370300" y="156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102667</xdr:rowOff>
    </xdr:from>
    <xdr:to>
      <xdr:col>86</xdr:col>
      <xdr:colOff>25400</xdr:colOff>
      <xdr:row>92</xdr:row>
      <xdr:rowOff>102667</xdr:rowOff>
    </xdr:to>
    <xdr:cxnSp macro="">
      <xdr:nvCxnSpPr>
        <xdr:cNvPr id="695" name="直線コネクタ 694"/>
        <xdr:cNvCxnSpPr/>
      </xdr:nvCxnSpPr>
      <xdr:spPr>
        <a:xfrm>
          <a:off x="16230600" y="1587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92015</xdr:rowOff>
    </xdr:from>
    <xdr:to>
      <xdr:col>85</xdr:col>
      <xdr:colOff>127000</xdr:colOff>
      <xdr:row>93</xdr:row>
      <xdr:rowOff>99558</xdr:rowOff>
    </xdr:to>
    <xdr:cxnSp macro="">
      <xdr:nvCxnSpPr>
        <xdr:cNvPr id="696" name="直線コネクタ 695"/>
        <xdr:cNvCxnSpPr/>
      </xdr:nvCxnSpPr>
      <xdr:spPr>
        <a:xfrm>
          <a:off x="15481300" y="16036865"/>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29608</xdr:rowOff>
    </xdr:from>
    <xdr:ext cx="534377" cy="259045"/>
    <xdr:sp macro="" textlink="">
      <xdr:nvSpPr>
        <xdr:cNvPr id="697" name="公債費平均値テキスト"/>
        <xdr:cNvSpPr txBox="1"/>
      </xdr:nvSpPr>
      <xdr:spPr>
        <a:xfrm>
          <a:off x="16370300" y="1597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51181</xdr:rowOff>
    </xdr:from>
    <xdr:to>
      <xdr:col>85</xdr:col>
      <xdr:colOff>177800</xdr:colOff>
      <xdr:row>93</xdr:row>
      <xdr:rowOff>152781</xdr:rowOff>
    </xdr:to>
    <xdr:sp macro="" textlink="">
      <xdr:nvSpPr>
        <xdr:cNvPr id="698" name="フローチャート: 判断 697"/>
        <xdr:cNvSpPr/>
      </xdr:nvSpPr>
      <xdr:spPr>
        <a:xfrm>
          <a:off x="16268700" y="1599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118486</xdr:rowOff>
    </xdr:from>
    <xdr:to>
      <xdr:col>81</xdr:col>
      <xdr:colOff>50800</xdr:colOff>
      <xdr:row>93</xdr:row>
      <xdr:rowOff>92015</xdr:rowOff>
    </xdr:to>
    <xdr:cxnSp macro="">
      <xdr:nvCxnSpPr>
        <xdr:cNvPr id="699" name="直線コネクタ 698"/>
        <xdr:cNvCxnSpPr/>
      </xdr:nvCxnSpPr>
      <xdr:spPr>
        <a:xfrm>
          <a:off x="14592300" y="15891886"/>
          <a:ext cx="889000" cy="1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69424</xdr:rowOff>
    </xdr:from>
    <xdr:to>
      <xdr:col>81</xdr:col>
      <xdr:colOff>101600</xdr:colOff>
      <xdr:row>93</xdr:row>
      <xdr:rowOff>171024</xdr:rowOff>
    </xdr:to>
    <xdr:sp macro="" textlink="">
      <xdr:nvSpPr>
        <xdr:cNvPr id="700" name="フローチャート: 判断 699"/>
        <xdr:cNvSpPr/>
      </xdr:nvSpPr>
      <xdr:spPr>
        <a:xfrm>
          <a:off x="15430500" y="160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162151</xdr:rowOff>
    </xdr:from>
    <xdr:ext cx="534377" cy="259045"/>
    <xdr:sp macro="" textlink="">
      <xdr:nvSpPr>
        <xdr:cNvPr id="701" name="テキスト ボックス 700"/>
        <xdr:cNvSpPr txBox="1"/>
      </xdr:nvSpPr>
      <xdr:spPr>
        <a:xfrm>
          <a:off x="15214111" y="161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118486</xdr:rowOff>
    </xdr:from>
    <xdr:to>
      <xdr:col>76</xdr:col>
      <xdr:colOff>114300</xdr:colOff>
      <xdr:row>93</xdr:row>
      <xdr:rowOff>25309</xdr:rowOff>
    </xdr:to>
    <xdr:cxnSp macro="">
      <xdr:nvCxnSpPr>
        <xdr:cNvPr id="702" name="直線コネクタ 701"/>
        <xdr:cNvCxnSpPr/>
      </xdr:nvCxnSpPr>
      <xdr:spPr>
        <a:xfrm flipV="1">
          <a:off x="13703300" y="1589188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45786</xdr:rowOff>
    </xdr:from>
    <xdr:to>
      <xdr:col>76</xdr:col>
      <xdr:colOff>165100</xdr:colOff>
      <xdr:row>93</xdr:row>
      <xdr:rowOff>147386</xdr:rowOff>
    </xdr:to>
    <xdr:sp macro="" textlink="">
      <xdr:nvSpPr>
        <xdr:cNvPr id="703" name="フローチャート: 判断 702"/>
        <xdr:cNvSpPr/>
      </xdr:nvSpPr>
      <xdr:spPr>
        <a:xfrm>
          <a:off x="14541500" y="1599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138513</xdr:rowOff>
    </xdr:from>
    <xdr:ext cx="534377" cy="259045"/>
    <xdr:sp macro="" textlink="">
      <xdr:nvSpPr>
        <xdr:cNvPr id="704" name="テキスト ボックス 703"/>
        <xdr:cNvSpPr txBox="1"/>
      </xdr:nvSpPr>
      <xdr:spPr>
        <a:xfrm>
          <a:off x="14325111" y="160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30338</xdr:rowOff>
    </xdr:from>
    <xdr:to>
      <xdr:col>71</xdr:col>
      <xdr:colOff>177800</xdr:colOff>
      <xdr:row>93</xdr:row>
      <xdr:rowOff>25309</xdr:rowOff>
    </xdr:to>
    <xdr:cxnSp macro="">
      <xdr:nvCxnSpPr>
        <xdr:cNvPr id="705" name="直線コネクタ 704"/>
        <xdr:cNvCxnSpPr/>
      </xdr:nvCxnSpPr>
      <xdr:spPr>
        <a:xfrm>
          <a:off x="12814300" y="15803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85654</xdr:rowOff>
    </xdr:from>
    <xdr:to>
      <xdr:col>72</xdr:col>
      <xdr:colOff>38100</xdr:colOff>
      <xdr:row>98</xdr:row>
      <xdr:rowOff>15804</xdr:rowOff>
    </xdr:to>
    <xdr:sp macro="" textlink="">
      <xdr:nvSpPr>
        <xdr:cNvPr id="706" name="フローチャート: 判断 705"/>
        <xdr:cNvSpPr/>
      </xdr:nvSpPr>
      <xdr:spPr>
        <a:xfrm>
          <a:off x="13652500" y="1671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6931</xdr:rowOff>
    </xdr:from>
    <xdr:ext cx="534377" cy="259045"/>
    <xdr:sp macro="" textlink="">
      <xdr:nvSpPr>
        <xdr:cNvPr id="707" name="テキスト ボックス 706"/>
        <xdr:cNvSpPr txBox="1"/>
      </xdr:nvSpPr>
      <xdr:spPr>
        <a:xfrm>
          <a:off x="13436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92374</xdr:rowOff>
    </xdr:from>
    <xdr:to>
      <xdr:col>67</xdr:col>
      <xdr:colOff>101600</xdr:colOff>
      <xdr:row>97</xdr:row>
      <xdr:rowOff>22524</xdr:rowOff>
    </xdr:to>
    <xdr:sp macro="" textlink="">
      <xdr:nvSpPr>
        <xdr:cNvPr id="708" name="フローチャート: 判断 707"/>
        <xdr:cNvSpPr/>
      </xdr:nvSpPr>
      <xdr:spPr>
        <a:xfrm>
          <a:off x="12763500" y="165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13651</xdr:rowOff>
    </xdr:from>
    <xdr:ext cx="534377" cy="259045"/>
    <xdr:sp macro="" textlink="">
      <xdr:nvSpPr>
        <xdr:cNvPr id="709" name="テキスト ボックス 708"/>
        <xdr:cNvSpPr txBox="1"/>
      </xdr:nvSpPr>
      <xdr:spPr>
        <a:xfrm>
          <a:off x="12547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48758</xdr:rowOff>
    </xdr:from>
    <xdr:to>
      <xdr:col>85</xdr:col>
      <xdr:colOff>177800</xdr:colOff>
      <xdr:row>93</xdr:row>
      <xdr:rowOff>150358</xdr:rowOff>
    </xdr:to>
    <xdr:sp macro="" textlink="">
      <xdr:nvSpPr>
        <xdr:cNvPr id="715" name="楕円 714"/>
        <xdr:cNvSpPr/>
      </xdr:nvSpPr>
      <xdr:spPr>
        <a:xfrm>
          <a:off x="16268700" y="159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71635</xdr:rowOff>
    </xdr:from>
    <xdr:ext cx="534377" cy="259045"/>
    <xdr:sp macro="" textlink="">
      <xdr:nvSpPr>
        <xdr:cNvPr id="716" name="公債費該当値テキスト"/>
        <xdr:cNvSpPr txBox="1"/>
      </xdr:nvSpPr>
      <xdr:spPr>
        <a:xfrm>
          <a:off x="16370300" y="158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41215</xdr:rowOff>
    </xdr:from>
    <xdr:to>
      <xdr:col>81</xdr:col>
      <xdr:colOff>101600</xdr:colOff>
      <xdr:row>93</xdr:row>
      <xdr:rowOff>142815</xdr:rowOff>
    </xdr:to>
    <xdr:sp macro="" textlink="">
      <xdr:nvSpPr>
        <xdr:cNvPr id="717" name="楕円 716"/>
        <xdr:cNvSpPr/>
      </xdr:nvSpPr>
      <xdr:spPr>
        <a:xfrm>
          <a:off x="15430500" y="159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159342</xdr:rowOff>
    </xdr:from>
    <xdr:ext cx="534377" cy="259045"/>
    <xdr:sp macro="" textlink="">
      <xdr:nvSpPr>
        <xdr:cNvPr id="718" name="テキスト ボックス 717"/>
        <xdr:cNvSpPr txBox="1"/>
      </xdr:nvSpPr>
      <xdr:spPr>
        <a:xfrm>
          <a:off x="15214111" y="157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67686</xdr:rowOff>
    </xdr:from>
    <xdr:to>
      <xdr:col>76</xdr:col>
      <xdr:colOff>165100</xdr:colOff>
      <xdr:row>92</xdr:row>
      <xdr:rowOff>169286</xdr:rowOff>
    </xdr:to>
    <xdr:sp macro="" textlink="">
      <xdr:nvSpPr>
        <xdr:cNvPr id="719" name="楕円 718"/>
        <xdr:cNvSpPr/>
      </xdr:nvSpPr>
      <xdr:spPr>
        <a:xfrm>
          <a:off x="14541500" y="158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14363</xdr:rowOff>
    </xdr:from>
    <xdr:ext cx="534377" cy="259045"/>
    <xdr:sp macro="" textlink="">
      <xdr:nvSpPr>
        <xdr:cNvPr id="720" name="テキスト ボックス 719"/>
        <xdr:cNvSpPr txBox="1"/>
      </xdr:nvSpPr>
      <xdr:spPr>
        <a:xfrm>
          <a:off x="14325111" y="156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145959</xdr:rowOff>
    </xdr:from>
    <xdr:to>
      <xdr:col>72</xdr:col>
      <xdr:colOff>38100</xdr:colOff>
      <xdr:row>93</xdr:row>
      <xdr:rowOff>76109</xdr:rowOff>
    </xdr:to>
    <xdr:sp macro="" textlink="">
      <xdr:nvSpPr>
        <xdr:cNvPr id="721" name="楕円 720"/>
        <xdr:cNvSpPr/>
      </xdr:nvSpPr>
      <xdr:spPr>
        <a:xfrm>
          <a:off x="13652500" y="15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92636</xdr:rowOff>
    </xdr:from>
    <xdr:ext cx="534377" cy="259045"/>
    <xdr:sp macro="" textlink="">
      <xdr:nvSpPr>
        <xdr:cNvPr id="722" name="テキスト ボックス 721"/>
        <xdr:cNvSpPr txBox="1"/>
      </xdr:nvSpPr>
      <xdr:spPr>
        <a:xfrm>
          <a:off x="13436111" y="156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150988</xdr:rowOff>
    </xdr:from>
    <xdr:to>
      <xdr:col>67</xdr:col>
      <xdr:colOff>101600</xdr:colOff>
      <xdr:row>92</xdr:row>
      <xdr:rowOff>81138</xdr:rowOff>
    </xdr:to>
    <xdr:sp macro="" textlink="">
      <xdr:nvSpPr>
        <xdr:cNvPr id="723" name="楕円 722"/>
        <xdr:cNvSpPr/>
      </xdr:nvSpPr>
      <xdr:spPr>
        <a:xfrm>
          <a:off x="12763500" y="15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97665</xdr:rowOff>
    </xdr:from>
    <xdr:ext cx="534377" cy="259045"/>
    <xdr:sp macro="" textlink="">
      <xdr:nvSpPr>
        <xdr:cNvPr id="724" name="テキスト ボックス 723"/>
        <xdr:cNvSpPr txBox="1"/>
      </xdr:nvSpPr>
      <xdr:spPr>
        <a:xfrm>
          <a:off x="12547111" y="155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8" name="テキスト ボックス 737"/>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40" name="テキスト ボックス 739"/>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2" name="テキスト ボックス 741"/>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4" name="テキスト ボックス 743"/>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50" name="直線コネクタ 749"/>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51"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3"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6"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フローチャート: 判断 756"/>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9" name="フローチャート: 判断 758"/>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2" name="フローチャート: 判断 76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5" name="フローチャート: 判断 764"/>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39914</xdr:rowOff>
    </xdr:from>
    <xdr:to>
      <xdr:col>98</xdr:col>
      <xdr:colOff>38100</xdr:colOff>
      <xdr:row>30</xdr:row>
      <xdr:rowOff>141514</xdr:rowOff>
    </xdr:to>
    <xdr:sp macro="" textlink="">
      <xdr:nvSpPr>
        <xdr:cNvPr id="767" name="フローチャート: 判断 766"/>
        <xdr:cNvSpPr/>
      </xdr:nvSpPr>
      <xdr:spPr>
        <a:xfrm>
          <a:off x="18605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158041</xdr:rowOff>
    </xdr:from>
    <xdr:ext cx="313932" cy="259045"/>
    <xdr:sp macro="" textlink="">
      <xdr:nvSpPr>
        <xdr:cNvPr id="768" name="テキスト ボックス 767"/>
        <xdr:cNvSpPr txBox="1"/>
      </xdr:nvSpPr>
      <xdr:spPr>
        <a:xfrm>
          <a:off x="18499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5"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7" name="テキスト ボックス 776"/>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9" name="テキスト ボックス 77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1" name="テキスト ボックス 780"/>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総務費については、令和２年度が、新型コロナウイルス感染症対策として特別定額給付金を支給したことなどにより、大幅に増加していた。</a:t>
          </a:r>
        </a:p>
        <a:p>
          <a:r>
            <a:rPr kumimoji="1" lang="ja-JP" altLang="en-US" sz="1300">
              <a:latin typeface="ＭＳ Ｐゴシック" panose="020B0600070205080204" pitchFamily="50" charset="-128"/>
              <a:ea typeface="ＭＳ Ｐゴシック" panose="020B0600070205080204" pitchFamily="50" charset="-128"/>
            </a:rPr>
            <a:t>民生費については、令和３年度以降、新型コロナウイルス感染症対策や物価高騰対策として住民税非課税世帯等に給付金を支給しているため、類似団体同様、高い水準で推移している。</a:t>
          </a:r>
        </a:p>
        <a:p>
          <a:r>
            <a:rPr kumimoji="1" lang="ja-JP" altLang="en-US" sz="1300">
              <a:latin typeface="ＭＳ Ｐゴシック" panose="020B0600070205080204" pitchFamily="50" charset="-128"/>
              <a:ea typeface="ＭＳ Ｐゴシック" panose="020B0600070205080204" pitchFamily="50" charset="-128"/>
            </a:rPr>
            <a:t>衛生費については、令和３年度から新型コロナウイルス予防接種費の開始により大幅に増加したものの、令和５年度は新型コロナウイルスワクチンの接種件数が減少したため、前年対比で減少している。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平成２６年度から平成２７年度にかけて広域化し、平成２８年度からは消防に係る人件費等相当分をとかち広域消防局への分担金として支出しているため、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教育費については、動物園整備費の増などに伴い増加している。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令和５年度の財政調整基金については、令和４年度決算剰余金などから約１１億９，２００万円を積み立てたことにより、標準財政規模に対する基金残高の割合は、２．６５ポイントの改善となった。</a:t>
          </a:r>
        </a:p>
        <a:p>
          <a:r>
            <a:rPr kumimoji="1" lang="ja-JP" altLang="en-US" sz="1400">
              <a:latin typeface="ＭＳ ゴシック" pitchFamily="49" charset="-128"/>
              <a:ea typeface="ＭＳ ゴシック" pitchFamily="49" charset="-128"/>
            </a:rPr>
            <a:t>　標準財政規模に対する実質収支額については、扶助費の増などにより１．３６ポイント悪化したほか、実質単年度収支についても、０．９４ポイントの悪化となった。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すべての会計において、黒字となっている。今後も収納率の向上に向けた取り組みにより市税収入を確保していくほか、行政サービスの見直しや効率化を図り、健全な財政運営に努めていく。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令和５年度決算に基づく実質公債費比率は８．２％となっており、令和４年度決算の８．３％より０．１ポイント改善した。</a:t>
          </a:r>
        </a:p>
        <a:p>
          <a:r>
            <a:rPr kumimoji="1" lang="ja-JP" altLang="en-US" sz="1400">
              <a:latin typeface="ＭＳ ゴシック" pitchFamily="49" charset="-128"/>
              <a:ea typeface="ＭＳ ゴシック" pitchFamily="49" charset="-128"/>
            </a:rPr>
            <a:t>　地方債の計画的な発行による元利償還金の減少が改善の要因であるため、引続き健全な財政運営に努めていく。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平成２６年度以降、減債基金を償還財源とする地方債を発行しておらず、償還も終了している。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令和５年度決算に基づく将来負担比率は、地方債残高をはじめとした将来負担額の減少により２２．２％となっており、令和４年度決算の３８．０％に比べて１５．８ポイント改善した。</a:t>
          </a:r>
        </a:p>
        <a:p>
          <a:r>
            <a:rPr kumimoji="1" lang="ja-JP" altLang="en-US" sz="1400">
              <a:latin typeface="ＭＳ ゴシック" pitchFamily="49" charset="-128"/>
              <a:ea typeface="ＭＳ ゴシック" pitchFamily="49" charset="-128"/>
            </a:rPr>
            <a:t>　今後も将来負担額が累増することのないよう健全な財政運営に努めていく。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北海道帯広市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額は、前年度決算剰余金に伴う積立額の減により３，７００万円減少したものの、スポーツの振興などに充てることを目的としたスポーツ振興基金をはじめとした特定目的基金への多額の寄附があったことなどにより、積立総額は２０億６，４００万円となり、前年度対比で１億６００万円増加した。また、取崩額総額については３億２，０００万円であり、前年度対比１億１，５００万円増加したが、基金全体の年度末残高は前年度対比で１７億４，４００万円のプラス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各基金条例で定めている設置目的に沿って、積立て及び取崩しを行っていく。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令和５年度末現在で積立額が多い上位５基金について記載。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・高等教育整備基金：大学など高等教育機関の整備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・商工観光振興基金：商工業及び観光事業の振興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・おびひろ動物園ゆめ基金：帯広市動物園の動物展示施設等の整備及び動物の購入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・職員退職手当基金：一般職の職員の退職手当に充てるため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・都市開発基金：公共施設整備など都市開発事業の推進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スポーツの振興などに充てるスポーツ振興基金を中心に、各基金へ多額の寄附があったことなどにより、その他特定目的基金全体として前年度対比で５億８，６００万円の増加となった。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各基金条例に定めている設置目的に沿って、積立て及び取崩しを行っていく。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から１０億７００万円を積み立てたことに加え、普通交付税再算定において追加交付された令和６年度及び令和７年度の臨時財政対策債の元利償還分１億８，５００万円を積み立てことなどにより、前年度対比で１１億５，７００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財政調整基金については、経済事情の変動や災害による財源不足、大規模な建設事業等に対する備えとなるものであることから、今後も決算剰余金等の積立を行いながら、残高の維持・確保に努めていく。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定期預金運用による利子の積立てを行っているものの、基金残高が約７６万円と少額であるため、大きな変動はない。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減債基金は市債の償還財源とするために積み立てるものであるが、今のところ積立てや取崩しの予定はない。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E24" sqref="CE24:CS2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91390281</v>
      </c>
      <c r="BO4" s="371"/>
      <c r="BP4" s="371"/>
      <c r="BQ4" s="371"/>
      <c r="BR4" s="371"/>
      <c r="BS4" s="371"/>
      <c r="BT4" s="371"/>
      <c r="BU4" s="372"/>
      <c r="BV4" s="370">
        <v>91151075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89851943</v>
      </c>
      <c r="BO5" s="408"/>
      <c r="BP5" s="408"/>
      <c r="BQ5" s="408"/>
      <c r="BR5" s="408"/>
      <c r="BS5" s="408"/>
      <c r="BT5" s="408"/>
      <c r="BU5" s="409"/>
      <c r="BV5" s="407">
        <v>89097684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89.6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1538338</v>
      </c>
      <c r="BO6" s="408"/>
      <c r="BP6" s="408"/>
      <c r="BQ6" s="408"/>
      <c r="BR6" s="408"/>
      <c r="BS6" s="408"/>
      <c r="BT6" s="408"/>
      <c r="BU6" s="409"/>
      <c r="BV6" s="407">
        <v>2053391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90.6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89746</v>
      </c>
      <c r="BO7" s="408"/>
      <c r="BP7" s="408"/>
      <c r="BQ7" s="408"/>
      <c r="BR7" s="408"/>
      <c r="BS7" s="408"/>
      <c r="BT7" s="408"/>
      <c r="BU7" s="409"/>
      <c r="BV7" s="407">
        <v>39612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42662066</v>
      </c>
      <c r="CU7" s="408"/>
      <c r="CV7" s="408"/>
      <c r="CW7" s="408"/>
      <c r="CX7" s="408"/>
      <c r="CY7" s="408"/>
      <c r="CZ7" s="408"/>
      <c r="DA7" s="409"/>
      <c r="DB7" s="407">
        <v>42285624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1448592</v>
      </c>
      <c r="BO8" s="408"/>
      <c r="BP8" s="408"/>
      <c r="BQ8" s="408"/>
      <c r="BR8" s="408"/>
      <c r="BS8" s="408"/>
      <c r="BT8" s="408"/>
      <c r="BU8" s="409"/>
      <c r="BV8" s="407">
        <v>2013779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166536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-565187</v>
      </c>
      <c r="BO9" s="408"/>
      <c r="BP9" s="408"/>
      <c r="BQ9" s="408"/>
      <c r="BR9" s="408"/>
      <c r="BS9" s="408"/>
      <c r="BT9" s="408"/>
      <c r="BU9" s="409"/>
      <c r="BV9" s="407">
        <v>-242532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13.7</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169327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1191607</v>
      </c>
      <c r="BO10" s="408"/>
      <c r="BP10" s="408"/>
      <c r="BQ10" s="408"/>
      <c r="BR10" s="408"/>
      <c r="BS10" s="408"/>
      <c r="BT10" s="408"/>
      <c r="BU10" s="409"/>
      <c r="BV10" s="407">
        <v>1229457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162460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34674</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161186</v>
      </c>
      <c r="S13" s="492"/>
      <c r="T13" s="492"/>
      <c r="U13" s="492"/>
      <c r="V13" s="493"/>
      <c r="W13" s="423" t="s">
        <v>131</v>
      </c>
      <c r="X13" s="424"/>
      <c r="Y13" s="424"/>
      <c r="Z13" s="424"/>
      <c r="AA13" s="424"/>
      <c r="AB13" s="414"/>
      <c r="AC13" s="458">
        <v>3616</v>
      </c>
      <c r="AD13" s="459"/>
      <c r="AE13" s="459"/>
      <c r="AF13" s="459"/>
      <c r="AG13" s="501"/>
      <c r="AH13" s="458">
        <v>3923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591746</v>
      </c>
      <c r="BO13" s="408"/>
      <c r="BP13" s="408"/>
      <c r="BQ13" s="408"/>
      <c r="BR13" s="408"/>
      <c r="BS13" s="408"/>
      <c r="BT13" s="408"/>
      <c r="BU13" s="409"/>
      <c r="BV13" s="407">
        <v>986925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164014</v>
      </c>
      <c r="S14" s="492"/>
      <c r="T14" s="492"/>
      <c r="U14" s="492"/>
      <c r="V14" s="493"/>
      <c r="W14" s="397"/>
      <c r="X14" s="398"/>
      <c r="Y14" s="398"/>
      <c r="Z14" s="398"/>
      <c r="AA14" s="398"/>
      <c r="AB14" s="387"/>
      <c r="AC14" s="494">
        <v>5.0999999999999996</v>
      </c>
      <c r="AD14" s="495"/>
      <c r="AE14" s="495"/>
      <c r="AF14" s="495"/>
      <c r="AG14" s="496"/>
      <c r="AH14" s="494">
        <v>5.3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22.2</v>
      </c>
      <c r="CU14" s="506"/>
      <c r="CV14" s="506"/>
      <c r="CW14" s="506"/>
      <c r="CX14" s="506"/>
      <c r="CY14" s="506"/>
      <c r="CZ14" s="506"/>
      <c r="DA14" s="507"/>
      <c r="DB14" s="505">
        <v>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162999</v>
      </c>
      <c r="S15" s="492"/>
      <c r="T15" s="492"/>
      <c r="U15" s="492"/>
      <c r="V15" s="493"/>
      <c r="W15" s="423" t="s">
        <v>137</v>
      </c>
      <c r="X15" s="424"/>
      <c r="Y15" s="424"/>
      <c r="Z15" s="424"/>
      <c r="AA15" s="424"/>
      <c r="AB15" s="414"/>
      <c r="AC15" s="458">
        <v>12675</v>
      </c>
      <c r="AD15" s="459"/>
      <c r="AE15" s="459"/>
      <c r="AF15" s="459"/>
      <c r="AG15" s="501"/>
      <c r="AH15" s="458">
        <v>14264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22099078</v>
      </c>
      <c r="BO15" s="371"/>
      <c r="BP15" s="371"/>
      <c r="BQ15" s="371"/>
      <c r="BR15" s="371"/>
      <c r="BS15" s="371"/>
      <c r="BT15" s="371"/>
      <c r="BU15" s="372"/>
      <c r="BV15" s="370">
        <v>21465049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v>
      </c>
      <c r="AD16" s="495"/>
      <c r="AE16" s="495"/>
      <c r="AF16" s="495"/>
      <c r="AG16" s="496"/>
      <c r="AH16" s="494">
        <v>19.2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36506647</v>
      </c>
      <c r="BO16" s="408"/>
      <c r="BP16" s="408"/>
      <c r="BQ16" s="408"/>
      <c r="BR16" s="408"/>
      <c r="BS16" s="408"/>
      <c r="BT16" s="408"/>
      <c r="BU16" s="409"/>
      <c r="BV16" s="407">
        <v>35919452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54217</v>
      </c>
      <c r="AD17" s="459"/>
      <c r="AE17" s="459"/>
      <c r="AF17" s="459"/>
      <c r="AG17" s="501"/>
      <c r="AH17" s="458">
        <v>56126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27786524</v>
      </c>
      <c r="BO17" s="408"/>
      <c r="BP17" s="408"/>
      <c r="BQ17" s="408"/>
      <c r="BR17" s="408"/>
      <c r="BS17" s="408"/>
      <c r="BT17" s="408"/>
      <c r="BU17" s="409"/>
      <c r="BV17" s="407">
        <v>27063409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619.34</v>
      </c>
      <c r="M18" s="531"/>
      <c r="N18" s="531"/>
      <c r="O18" s="531"/>
      <c r="P18" s="531"/>
      <c r="Q18" s="531"/>
      <c r="R18" s="532"/>
      <c r="S18" s="532"/>
      <c r="T18" s="532"/>
      <c r="U18" s="532"/>
      <c r="V18" s="533"/>
      <c r="W18" s="425"/>
      <c r="X18" s="426"/>
      <c r="Y18" s="426"/>
      <c r="Z18" s="426"/>
      <c r="AA18" s="426"/>
      <c r="AB18" s="417"/>
      <c r="AC18" s="534">
        <v>76.900000000000006</v>
      </c>
      <c r="AD18" s="535"/>
      <c r="AE18" s="535"/>
      <c r="AF18" s="535"/>
      <c r="AG18" s="536"/>
      <c r="AH18" s="534">
        <v>75.5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40010100</v>
      </c>
      <c r="BO18" s="408"/>
      <c r="BP18" s="408"/>
      <c r="BQ18" s="408"/>
      <c r="BR18" s="408"/>
      <c r="BS18" s="408"/>
      <c r="BT18" s="408"/>
      <c r="BU18" s="409"/>
      <c r="BV18" s="407">
        <v>40055115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53645124</v>
      </c>
      <c r="BO19" s="408"/>
      <c r="BP19" s="408"/>
      <c r="BQ19" s="408"/>
      <c r="BR19" s="408"/>
      <c r="BS19" s="408"/>
      <c r="BT19" s="408"/>
      <c r="BU19" s="409"/>
      <c r="BV19" s="407">
        <v>51904311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80175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68907779</v>
      </c>
      <c r="BO22" s="371"/>
      <c r="BP22" s="371"/>
      <c r="BQ22" s="371"/>
      <c r="BR22" s="371"/>
      <c r="BS22" s="371"/>
      <c r="BT22" s="371"/>
      <c r="BU22" s="372"/>
      <c r="BV22" s="370">
        <v>73378583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43395957</v>
      </c>
      <c r="BO23" s="408"/>
      <c r="BP23" s="408"/>
      <c r="BQ23" s="408"/>
      <c r="BR23" s="408"/>
      <c r="BS23" s="408"/>
      <c r="BT23" s="408"/>
      <c r="BU23" s="409"/>
      <c r="BV23" s="407">
        <v>46735551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10050</v>
      </c>
      <c r="R24" s="459"/>
      <c r="S24" s="459"/>
      <c r="T24" s="459"/>
      <c r="U24" s="459"/>
      <c r="V24" s="501"/>
      <c r="W24" s="553"/>
      <c r="X24" s="554"/>
      <c r="Y24" s="555"/>
      <c r="Z24" s="457" t="s">
        <v>162</v>
      </c>
      <c r="AA24" s="437"/>
      <c r="AB24" s="437"/>
      <c r="AC24" s="437"/>
      <c r="AD24" s="437"/>
      <c r="AE24" s="437"/>
      <c r="AF24" s="437"/>
      <c r="AG24" s="438"/>
      <c r="AH24" s="458">
        <v>1128</v>
      </c>
      <c r="AI24" s="459"/>
      <c r="AJ24" s="459"/>
      <c r="AK24" s="459"/>
      <c r="AL24" s="501"/>
      <c r="AM24" s="458">
        <v>3368208</v>
      </c>
      <c r="AN24" s="459"/>
      <c r="AO24" s="459"/>
      <c r="AP24" s="459"/>
      <c r="AQ24" s="459"/>
      <c r="AR24" s="501"/>
      <c r="AS24" s="458">
        <v>2986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44568850</v>
      </c>
      <c r="BO24" s="408"/>
      <c r="BP24" s="408"/>
      <c r="BQ24" s="408"/>
      <c r="BR24" s="408"/>
      <c r="BS24" s="408"/>
      <c r="BT24" s="408"/>
      <c r="BU24" s="409"/>
      <c r="BV24" s="407">
        <v>46890923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8050</v>
      </c>
      <c r="R25" s="459"/>
      <c r="S25" s="459"/>
      <c r="T25" s="459"/>
      <c r="U25" s="459"/>
      <c r="V25" s="501"/>
      <c r="W25" s="553"/>
      <c r="X25" s="554"/>
      <c r="Y25" s="555"/>
      <c r="Z25" s="457" t="s">
        <v>165</v>
      </c>
      <c r="AA25" s="437"/>
      <c r="AB25" s="437"/>
      <c r="AC25" s="437"/>
      <c r="AD25" s="437"/>
      <c r="AE25" s="437"/>
      <c r="AF25" s="437"/>
      <c r="AG25" s="438"/>
      <c r="AH25" s="458">
        <v>180</v>
      </c>
      <c r="AI25" s="459"/>
      <c r="AJ25" s="459"/>
      <c r="AK25" s="459"/>
      <c r="AL25" s="501"/>
      <c r="AM25" s="458">
        <v>568440</v>
      </c>
      <c r="AN25" s="459"/>
      <c r="AO25" s="459"/>
      <c r="AP25" s="459"/>
      <c r="AQ25" s="459"/>
      <c r="AR25" s="501"/>
      <c r="AS25" s="458">
        <v>3158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26687801</v>
      </c>
      <c r="BO25" s="371"/>
      <c r="BP25" s="371"/>
      <c r="BQ25" s="371"/>
      <c r="BR25" s="371"/>
      <c r="BS25" s="371"/>
      <c r="BT25" s="371"/>
      <c r="BU25" s="372"/>
      <c r="BV25" s="370">
        <v>30166288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6930</v>
      </c>
      <c r="R26" s="459"/>
      <c r="S26" s="459"/>
      <c r="T26" s="459"/>
      <c r="U26" s="459"/>
      <c r="V26" s="501"/>
      <c r="W26" s="553"/>
      <c r="X26" s="554"/>
      <c r="Y26" s="555"/>
      <c r="Z26" s="457" t="s">
        <v>168</v>
      </c>
      <c r="AA26" s="559"/>
      <c r="AB26" s="559"/>
      <c r="AC26" s="559"/>
      <c r="AD26" s="559"/>
      <c r="AE26" s="559"/>
      <c r="AF26" s="559"/>
      <c r="AG26" s="560"/>
      <c r="AH26" s="458">
        <v>43</v>
      </c>
      <c r="AI26" s="459"/>
      <c r="AJ26" s="459"/>
      <c r="AK26" s="459"/>
      <c r="AL26" s="501"/>
      <c r="AM26" s="458">
        <v>118035</v>
      </c>
      <c r="AN26" s="459"/>
      <c r="AO26" s="459"/>
      <c r="AP26" s="459"/>
      <c r="AQ26" s="459"/>
      <c r="AR26" s="501"/>
      <c r="AS26" s="458">
        <v>2745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13263</v>
      </c>
      <c r="BO26" s="408"/>
      <c r="BP26" s="408"/>
      <c r="BQ26" s="408"/>
      <c r="BR26" s="408"/>
      <c r="BS26" s="408"/>
      <c r="BT26" s="408"/>
      <c r="BU26" s="409"/>
      <c r="BV26" s="407">
        <v>15520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5800</v>
      </c>
      <c r="R27" s="459"/>
      <c r="S27" s="459"/>
      <c r="T27" s="459"/>
      <c r="U27" s="459"/>
      <c r="V27" s="501"/>
      <c r="W27" s="553"/>
      <c r="X27" s="554"/>
      <c r="Y27" s="555"/>
      <c r="Z27" s="457" t="s">
        <v>171</v>
      </c>
      <c r="AA27" s="437"/>
      <c r="AB27" s="437"/>
      <c r="AC27" s="437"/>
      <c r="AD27" s="437"/>
      <c r="AE27" s="437"/>
      <c r="AF27" s="437"/>
      <c r="AG27" s="438"/>
      <c r="AH27" s="458">
        <v>54</v>
      </c>
      <c r="AI27" s="459"/>
      <c r="AJ27" s="459"/>
      <c r="AK27" s="459"/>
      <c r="AL27" s="501"/>
      <c r="AM27" s="458">
        <v>217324</v>
      </c>
      <c r="AN27" s="459"/>
      <c r="AO27" s="459"/>
      <c r="AP27" s="459"/>
      <c r="AQ27" s="459"/>
      <c r="AR27" s="501"/>
      <c r="AS27" s="458">
        <v>4025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5100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4067727</v>
      </c>
      <c r="BO28" s="371"/>
      <c r="BP28" s="371"/>
      <c r="BQ28" s="371"/>
      <c r="BR28" s="371"/>
      <c r="BS28" s="371"/>
      <c r="BT28" s="371"/>
      <c r="BU28" s="372"/>
      <c r="BV28" s="370">
        <v>2910794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27</v>
      </c>
      <c r="M29" s="459"/>
      <c r="N29" s="459"/>
      <c r="O29" s="459"/>
      <c r="P29" s="501"/>
      <c r="Q29" s="458">
        <v>4700</v>
      </c>
      <c r="R29" s="459"/>
      <c r="S29" s="459"/>
      <c r="T29" s="459"/>
      <c r="U29" s="459"/>
      <c r="V29" s="501"/>
      <c r="W29" s="556"/>
      <c r="X29" s="557"/>
      <c r="Y29" s="558"/>
      <c r="Z29" s="457" t="s">
        <v>177</v>
      </c>
      <c r="AA29" s="437"/>
      <c r="AB29" s="437"/>
      <c r="AC29" s="437"/>
      <c r="AD29" s="437"/>
      <c r="AE29" s="437"/>
      <c r="AF29" s="437"/>
      <c r="AG29" s="438"/>
      <c r="AH29" s="458">
        <v>1182</v>
      </c>
      <c r="AI29" s="459"/>
      <c r="AJ29" s="459"/>
      <c r="AK29" s="459"/>
      <c r="AL29" s="501"/>
      <c r="AM29" s="458">
        <v>3585532</v>
      </c>
      <c r="AN29" s="459"/>
      <c r="AO29" s="459"/>
      <c r="AP29" s="459"/>
      <c r="AQ29" s="459"/>
      <c r="AR29" s="501"/>
      <c r="AS29" s="458">
        <v>3033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756</v>
      </c>
      <c r="BO29" s="408"/>
      <c r="BP29" s="408"/>
      <c r="BQ29" s="408"/>
      <c r="BR29" s="408"/>
      <c r="BS29" s="408"/>
      <c r="BT29" s="408"/>
      <c r="BU29" s="409"/>
      <c r="BV29" s="407">
        <v>756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6132331</v>
      </c>
      <c r="BO30" s="527"/>
      <c r="BP30" s="527"/>
      <c r="BQ30" s="527"/>
      <c r="BR30" s="527"/>
      <c r="BS30" s="527"/>
      <c r="BT30" s="527"/>
      <c r="BU30" s="528"/>
      <c r="BV30" s="526">
        <v>5545556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帯広市休日夜間急病対策協会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中島霊園事業会計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十勝圏複合事務組合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帯広市文化スポーツ振興財団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十勝中部広域水道企業団</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帯広市農業振興公社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ばんえい競馬会計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帯広市土地開発公社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駐車場事業会計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XLQy/hIvjMXNhTVjkjoUXFXkbt12nMWvyzdmy9x6an0Th8yhsfGRCYhDcE/kR30T28E8skKL4Ex2oXMiFn4ig==" saltValue="iOKjZcTOSHcC1RNBAUb3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23293653</v>
      </c>
      <c r="S5" s="613"/>
      <c r="T5" s="613"/>
      <c r="U5" s="613"/>
      <c r="V5" s="613"/>
      <c r="W5" s="613"/>
      <c r="X5" s="613"/>
      <c r="Y5" s="614"/>
      <c r="Z5" s="615">
        <v>25.5</v>
      </c>
      <c r="AA5" s="615"/>
      <c r="AB5" s="615"/>
      <c r="AC5" s="615"/>
      <c r="AD5" s="616">
        <v>21638092</v>
      </c>
      <c r="AE5" s="616"/>
      <c r="AF5" s="616"/>
      <c r="AG5" s="616"/>
      <c r="AH5" s="616"/>
      <c r="AI5" s="616"/>
      <c r="AJ5" s="616"/>
      <c r="AK5" s="616"/>
      <c r="AL5" s="617">
        <v>48.7</v>
      </c>
      <c r="AM5" s="618"/>
      <c r="AN5" s="618"/>
      <c r="AO5" s="619"/>
      <c r="AP5" s="609" t="s">
        <v>216</v>
      </c>
      <c r="AQ5" s="610"/>
      <c r="AR5" s="610"/>
      <c r="AS5" s="610"/>
      <c r="AT5" s="610"/>
      <c r="AU5" s="610"/>
      <c r="AV5" s="610"/>
      <c r="AW5" s="610"/>
      <c r="AX5" s="610"/>
      <c r="AY5" s="610"/>
      <c r="AZ5" s="610"/>
      <c r="BA5" s="610"/>
      <c r="BB5" s="610"/>
      <c r="BC5" s="610"/>
      <c r="BD5" s="610"/>
      <c r="BE5" s="610"/>
      <c r="BF5" s="611"/>
      <c r="BG5" s="623">
        <v>21614912</v>
      </c>
      <c r="BH5" s="624"/>
      <c r="BI5" s="624"/>
      <c r="BJ5" s="624"/>
      <c r="BK5" s="624"/>
      <c r="BL5" s="624"/>
      <c r="BM5" s="624"/>
      <c r="BN5" s="625"/>
      <c r="BO5" s="626">
        <v>92.8</v>
      </c>
      <c r="BP5" s="626"/>
      <c r="BQ5" s="626"/>
      <c r="BR5" s="626"/>
      <c r="BS5" s="627">
        <v>254628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1041740</v>
      </c>
      <c r="S6" s="624"/>
      <c r="T6" s="624"/>
      <c r="U6" s="624"/>
      <c r="V6" s="624"/>
      <c r="W6" s="624"/>
      <c r="X6" s="624"/>
      <c r="Y6" s="625"/>
      <c r="Z6" s="626">
        <v>1.1000000000000001</v>
      </c>
      <c r="AA6" s="626"/>
      <c r="AB6" s="626"/>
      <c r="AC6" s="626"/>
      <c r="AD6" s="627">
        <v>1041740</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21614912</v>
      </c>
      <c r="BH6" s="624"/>
      <c r="BI6" s="624"/>
      <c r="BJ6" s="624"/>
      <c r="BK6" s="624"/>
      <c r="BL6" s="624"/>
      <c r="BM6" s="624"/>
      <c r="BN6" s="625"/>
      <c r="BO6" s="626">
        <v>92.8</v>
      </c>
      <c r="BP6" s="626"/>
      <c r="BQ6" s="626"/>
      <c r="BR6" s="626"/>
      <c r="BS6" s="627">
        <v>254628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408816</v>
      </c>
      <c r="CS6" s="624"/>
      <c r="CT6" s="624"/>
      <c r="CU6" s="624"/>
      <c r="CV6" s="624"/>
      <c r="CW6" s="624"/>
      <c r="CX6" s="624"/>
      <c r="CY6" s="625"/>
      <c r="CZ6" s="617">
        <v>0.5</v>
      </c>
      <c r="DA6" s="618"/>
      <c r="DB6" s="618"/>
      <c r="DC6" s="634"/>
      <c r="DD6" s="632" t="s">
        <v>121</v>
      </c>
      <c r="DE6" s="624"/>
      <c r="DF6" s="624"/>
      <c r="DG6" s="624"/>
      <c r="DH6" s="624"/>
      <c r="DI6" s="624"/>
      <c r="DJ6" s="624"/>
      <c r="DK6" s="624"/>
      <c r="DL6" s="624"/>
      <c r="DM6" s="624"/>
      <c r="DN6" s="624"/>
      <c r="DO6" s="624"/>
      <c r="DP6" s="625"/>
      <c r="DQ6" s="632">
        <v>408775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7875</v>
      </c>
      <c r="S7" s="624"/>
      <c r="T7" s="624"/>
      <c r="U7" s="624"/>
      <c r="V7" s="624"/>
      <c r="W7" s="624"/>
      <c r="X7" s="624"/>
      <c r="Y7" s="625"/>
      <c r="Z7" s="626">
        <v>0</v>
      </c>
      <c r="AA7" s="626"/>
      <c r="AB7" s="626"/>
      <c r="AC7" s="626"/>
      <c r="AD7" s="627">
        <v>7875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10752124</v>
      </c>
      <c r="BH7" s="624"/>
      <c r="BI7" s="624"/>
      <c r="BJ7" s="624"/>
      <c r="BK7" s="624"/>
      <c r="BL7" s="624"/>
      <c r="BM7" s="624"/>
      <c r="BN7" s="625"/>
      <c r="BO7" s="626">
        <v>46.2</v>
      </c>
      <c r="BP7" s="626"/>
      <c r="BQ7" s="626"/>
      <c r="BR7" s="626"/>
      <c r="BS7" s="627">
        <v>254628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6815589</v>
      </c>
      <c r="CS7" s="624"/>
      <c r="CT7" s="624"/>
      <c r="CU7" s="624"/>
      <c r="CV7" s="624"/>
      <c r="CW7" s="624"/>
      <c r="CX7" s="624"/>
      <c r="CY7" s="625"/>
      <c r="CZ7" s="626">
        <v>7.6</v>
      </c>
      <c r="DA7" s="626"/>
      <c r="DB7" s="626"/>
      <c r="DC7" s="626"/>
      <c r="DD7" s="632">
        <v>9013</v>
      </c>
      <c r="DE7" s="624"/>
      <c r="DF7" s="624"/>
      <c r="DG7" s="624"/>
      <c r="DH7" s="624"/>
      <c r="DI7" s="624"/>
      <c r="DJ7" s="624"/>
      <c r="DK7" s="624"/>
      <c r="DL7" s="624"/>
      <c r="DM7" s="624"/>
      <c r="DN7" s="624"/>
      <c r="DO7" s="624"/>
      <c r="DP7" s="625"/>
      <c r="DQ7" s="632">
        <v>5297511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73012</v>
      </c>
      <c r="S8" s="624"/>
      <c r="T8" s="624"/>
      <c r="U8" s="624"/>
      <c r="V8" s="624"/>
      <c r="W8" s="624"/>
      <c r="X8" s="624"/>
      <c r="Y8" s="625"/>
      <c r="Z8" s="626">
        <v>0.1</v>
      </c>
      <c r="AA8" s="626"/>
      <c r="AB8" s="626"/>
      <c r="AC8" s="626"/>
      <c r="AD8" s="627">
        <v>73012</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294437</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37224976</v>
      </c>
      <c r="CS8" s="624"/>
      <c r="CT8" s="624"/>
      <c r="CU8" s="624"/>
      <c r="CV8" s="624"/>
      <c r="CW8" s="624"/>
      <c r="CX8" s="624"/>
      <c r="CY8" s="625"/>
      <c r="CZ8" s="626">
        <v>41.4</v>
      </c>
      <c r="DA8" s="626"/>
      <c r="DB8" s="626"/>
      <c r="DC8" s="626"/>
      <c r="DD8" s="632">
        <v>83833</v>
      </c>
      <c r="DE8" s="624"/>
      <c r="DF8" s="624"/>
      <c r="DG8" s="624"/>
      <c r="DH8" s="624"/>
      <c r="DI8" s="624"/>
      <c r="DJ8" s="624"/>
      <c r="DK8" s="624"/>
      <c r="DL8" s="624"/>
      <c r="DM8" s="624"/>
      <c r="DN8" s="624"/>
      <c r="DO8" s="624"/>
      <c r="DP8" s="625"/>
      <c r="DQ8" s="632">
        <v>17716840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84212</v>
      </c>
      <c r="S9" s="624"/>
      <c r="T9" s="624"/>
      <c r="U9" s="624"/>
      <c r="V9" s="624"/>
      <c r="W9" s="624"/>
      <c r="X9" s="624"/>
      <c r="Y9" s="625"/>
      <c r="Z9" s="626">
        <v>0.1</v>
      </c>
      <c r="AA9" s="626"/>
      <c r="AB9" s="626"/>
      <c r="AC9" s="626"/>
      <c r="AD9" s="627">
        <v>84212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8928443</v>
      </c>
      <c r="BH9" s="624"/>
      <c r="BI9" s="624"/>
      <c r="BJ9" s="624"/>
      <c r="BK9" s="624"/>
      <c r="BL9" s="624"/>
      <c r="BM9" s="624"/>
      <c r="BN9" s="625"/>
      <c r="BO9" s="626">
        <v>38.299999999999997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5557212</v>
      </c>
      <c r="CS9" s="624"/>
      <c r="CT9" s="624"/>
      <c r="CU9" s="624"/>
      <c r="CV9" s="624"/>
      <c r="CW9" s="624"/>
      <c r="CX9" s="624"/>
      <c r="CY9" s="625"/>
      <c r="CZ9" s="626">
        <v>6.2</v>
      </c>
      <c r="DA9" s="626"/>
      <c r="DB9" s="626"/>
      <c r="DC9" s="626"/>
      <c r="DD9" s="632">
        <v>56813</v>
      </c>
      <c r="DE9" s="624"/>
      <c r="DF9" s="624"/>
      <c r="DG9" s="624"/>
      <c r="DH9" s="624"/>
      <c r="DI9" s="624"/>
      <c r="DJ9" s="624"/>
      <c r="DK9" s="624"/>
      <c r="DL9" s="624"/>
      <c r="DM9" s="624"/>
      <c r="DN9" s="624"/>
      <c r="DO9" s="624"/>
      <c r="DP9" s="625"/>
      <c r="DQ9" s="632">
        <v>4499834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575813</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85169</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82094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4579022</v>
      </c>
      <c r="S11" s="624"/>
      <c r="T11" s="624"/>
      <c r="U11" s="624"/>
      <c r="V11" s="624"/>
      <c r="W11" s="624"/>
      <c r="X11" s="624"/>
      <c r="Y11" s="625"/>
      <c r="Z11" s="628">
        <v>5</v>
      </c>
      <c r="AA11" s="629"/>
      <c r="AB11" s="629"/>
      <c r="AC11" s="635"/>
      <c r="AD11" s="632">
        <v>4579022</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953431</v>
      </c>
      <c r="BH11" s="624"/>
      <c r="BI11" s="624"/>
      <c r="BJ11" s="624"/>
      <c r="BK11" s="624"/>
      <c r="BL11" s="624"/>
      <c r="BM11" s="624"/>
      <c r="BN11" s="625"/>
      <c r="BO11" s="626">
        <v>4.0999999999999996</v>
      </c>
      <c r="BP11" s="626"/>
      <c r="BQ11" s="626"/>
      <c r="BR11" s="626"/>
      <c r="BS11" s="627">
        <v>254628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4361205</v>
      </c>
      <c r="CS11" s="624"/>
      <c r="CT11" s="624"/>
      <c r="CU11" s="624"/>
      <c r="CV11" s="624"/>
      <c r="CW11" s="624"/>
      <c r="CX11" s="624"/>
      <c r="CY11" s="625"/>
      <c r="CZ11" s="626">
        <v>4.9000000000000004</v>
      </c>
      <c r="DA11" s="626"/>
      <c r="DB11" s="626"/>
      <c r="DC11" s="626"/>
      <c r="DD11" s="632">
        <v>884076</v>
      </c>
      <c r="DE11" s="624"/>
      <c r="DF11" s="624"/>
      <c r="DG11" s="624"/>
      <c r="DH11" s="624"/>
      <c r="DI11" s="624"/>
      <c r="DJ11" s="624"/>
      <c r="DK11" s="624"/>
      <c r="DL11" s="624"/>
      <c r="DM11" s="624"/>
      <c r="DN11" s="624"/>
      <c r="DO11" s="624"/>
      <c r="DP11" s="625"/>
      <c r="DQ11" s="632">
        <v>776489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8693561</v>
      </c>
      <c r="BH12" s="624"/>
      <c r="BI12" s="624"/>
      <c r="BJ12" s="624"/>
      <c r="BK12" s="624"/>
      <c r="BL12" s="624"/>
      <c r="BM12" s="624"/>
      <c r="BN12" s="625"/>
      <c r="BO12" s="626">
        <v>37.299999999999997</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6281856</v>
      </c>
      <c r="CS12" s="624"/>
      <c r="CT12" s="624"/>
      <c r="CU12" s="624"/>
      <c r="CV12" s="624"/>
      <c r="CW12" s="624"/>
      <c r="CX12" s="624"/>
      <c r="CY12" s="625"/>
      <c r="CZ12" s="626">
        <v>7</v>
      </c>
      <c r="DA12" s="626"/>
      <c r="DB12" s="626"/>
      <c r="DC12" s="626"/>
      <c r="DD12" s="632">
        <v>6127</v>
      </c>
      <c r="DE12" s="624"/>
      <c r="DF12" s="624"/>
      <c r="DG12" s="624"/>
      <c r="DH12" s="624"/>
      <c r="DI12" s="624"/>
      <c r="DJ12" s="624"/>
      <c r="DK12" s="624"/>
      <c r="DL12" s="624"/>
      <c r="DM12" s="624"/>
      <c r="DN12" s="624"/>
      <c r="DO12" s="624"/>
      <c r="DP12" s="625"/>
      <c r="DQ12" s="632">
        <v>1239779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8643117</v>
      </c>
      <c r="BH13" s="624"/>
      <c r="BI13" s="624"/>
      <c r="BJ13" s="624"/>
      <c r="BK13" s="624"/>
      <c r="BL13" s="624"/>
      <c r="BM13" s="624"/>
      <c r="BN13" s="625"/>
      <c r="BO13" s="626">
        <v>37.1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8274234</v>
      </c>
      <c r="CS13" s="624"/>
      <c r="CT13" s="624"/>
      <c r="CU13" s="624"/>
      <c r="CV13" s="624"/>
      <c r="CW13" s="624"/>
      <c r="CX13" s="624"/>
      <c r="CY13" s="625"/>
      <c r="CZ13" s="626">
        <v>9.1999999999999993</v>
      </c>
      <c r="DA13" s="626"/>
      <c r="DB13" s="626"/>
      <c r="DC13" s="626"/>
      <c r="DD13" s="632">
        <v>3601147</v>
      </c>
      <c r="DE13" s="624"/>
      <c r="DF13" s="624"/>
      <c r="DG13" s="624"/>
      <c r="DH13" s="624"/>
      <c r="DI13" s="624"/>
      <c r="DJ13" s="624"/>
      <c r="DK13" s="624"/>
      <c r="DL13" s="624"/>
      <c r="DM13" s="624"/>
      <c r="DN13" s="624"/>
      <c r="DO13" s="624"/>
      <c r="DP13" s="625"/>
      <c r="DQ13" s="632">
        <v>4664158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6018</v>
      </c>
      <c r="S14" s="624"/>
      <c r="T14" s="624"/>
      <c r="U14" s="624"/>
      <c r="V14" s="624"/>
      <c r="W14" s="624"/>
      <c r="X14" s="624"/>
      <c r="Y14" s="625"/>
      <c r="Z14" s="626">
        <v>0</v>
      </c>
      <c r="AA14" s="626"/>
      <c r="AB14" s="626"/>
      <c r="AC14" s="626"/>
      <c r="AD14" s="627">
        <v>6018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506229</v>
      </c>
      <c r="BH14" s="624"/>
      <c r="BI14" s="624"/>
      <c r="BJ14" s="624"/>
      <c r="BK14" s="624"/>
      <c r="BL14" s="624"/>
      <c r="BM14" s="624"/>
      <c r="BN14" s="625"/>
      <c r="BO14" s="626">
        <v>2.2000000000000002</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3592466</v>
      </c>
      <c r="CS14" s="624"/>
      <c r="CT14" s="624"/>
      <c r="CU14" s="624"/>
      <c r="CV14" s="624"/>
      <c r="CW14" s="624"/>
      <c r="CX14" s="624"/>
      <c r="CY14" s="625"/>
      <c r="CZ14" s="626">
        <v>4</v>
      </c>
      <c r="DA14" s="626"/>
      <c r="DB14" s="626"/>
      <c r="DC14" s="626"/>
      <c r="DD14" s="632">
        <v>222461</v>
      </c>
      <c r="DE14" s="624"/>
      <c r="DF14" s="624"/>
      <c r="DG14" s="624"/>
      <c r="DH14" s="624"/>
      <c r="DI14" s="624"/>
      <c r="DJ14" s="624"/>
      <c r="DK14" s="624"/>
      <c r="DL14" s="624"/>
      <c r="DM14" s="624"/>
      <c r="DN14" s="624"/>
      <c r="DO14" s="624"/>
      <c r="DP14" s="625"/>
      <c r="DQ14" s="632">
        <v>3361822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1662998</v>
      </c>
      <c r="BH15" s="624"/>
      <c r="BI15" s="624"/>
      <c r="BJ15" s="624"/>
      <c r="BK15" s="624"/>
      <c r="BL15" s="624"/>
      <c r="BM15" s="624"/>
      <c r="BN15" s="625"/>
      <c r="BO15" s="626">
        <v>7.1</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9187820</v>
      </c>
      <c r="CS15" s="624"/>
      <c r="CT15" s="624"/>
      <c r="CU15" s="624"/>
      <c r="CV15" s="624"/>
      <c r="CW15" s="624"/>
      <c r="CX15" s="624"/>
      <c r="CY15" s="625"/>
      <c r="CZ15" s="626">
        <v>10.199999999999999</v>
      </c>
      <c r="DA15" s="626"/>
      <c r="DB15" s="626"/>
      <c r="DC15" s="626"/>
      <c r="DD15" s="632">
        <v>1610549</v>
      </c>
      <c r="DE15" s="624"/>
      <c r="DF15" s="624"/>
      <c r="DG15" s="624"/>
      <c r="DH15" s="624"/>
      <c r="DI15" s="624"/>
      <c r="DJ15" s="624"/>
      <c r="DK15" s="624"/>
      <c r="DL15" s="624"/>
      <c r="DM15" s="624"/>
      <c r="DN15" s="624"/>
      <c r="DO15" s="624"/>
      <c r="DP15" s="625"/>
      <c r="DQ15" s="632">
        <v>6684772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72480</v>
      </c>
      <c r="S16" s="624"/>
      <c r="T16" s="624"/>
      <c r="U16" s="624"/>
      <c r="V16" s="624"/>
      <c r="W16" s="624"/>
      <c r="X16" s="624"/>
      <c r="Y16" s="625"/>
      <c r="Z16" s="626">
        <v>0.1</v>
      </c>
      <c r="AA16" s="626"/>
      <c r="AB16" s="626"/>
      <c r="AC16" s="626"/>
      <c r="AD16" s="627">
        <v>72480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387881</v>
      </c>
      <c r="S17" s="624"/>
      <c r="T17" s="624"/>
      <c r="U17" s="624"/>
      <c r="V17" s="624"/>
      <c r="W17" s="624"/>
      <c r="X17" s="624"/>
      <c r="Y17" s="625"/>
      <c r="Z17" s="626">
        <v>0.4</v>
      </c>
      <c r="AA17" s="626"/>
      <c r="AB17" s="626"/>
      <c r="AC17" s="626"/>
      <c r="AD17" s="627">
        <v>387881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8062600</v>
      </c>
      <c r="CS17" s="624"/>
      <c r="CT17" s="624"/>
      <c r="CU17" s="624"/>
      <c r="CV17" s="624"/>
      <c r="CW17" s="624"/>
      <c r="CX17" s="624"/>
      <c r="CY17" s="625"/>
      <c r="CZ17" s="626">
        <v>9</v>
      </c>
      <c r="DA17" s="626"/>
      <c r="DB17" s="626"/>
      <c r="DC17" s="626"/>
      <c r="DD17" s="632" t="s">
        <v>121</v>
      </c>
      <c r="DE17" s="624"/>
      <c r="DF17" s="624"/>
      <c r="DG17" s="624"/>
      <c r="DH17" s="624"/>
      <c r="DI17" s="624"/>
      <c r="DJ17" s="624"/>
      <c r="DK17" s="624"/>
      <c r="DL17" s="624"/>
      <c r="DM17" s="624"/>
      <c r="DN17" s="624"/>
      <c r="DO17" s="624"/>
      <c r="DP17" s="625"/>
      <c r="DQ17" s="632">
        <v>7374712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172857</v>
      </c>
      <c r="S18" s="624"/>
      <c r="T18" s="624"/>
      <c r="U18" s="624"/>
      <c r="V18" s="624"/>
      <c r="W18" s="624"/>
      <c r="X18" s="624"/>
      <c r="Y18" s="625"/>
      <c r="Z18" s="626">
        <v>0.2</v>
      </c>
      <c r="AA18" s="626"/>
      <c r="AB18" s="626"/>
      <c r="AC18" s="626"/>
      <c r="AD18" s="627">
        <v>172857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158804</v>
      </c>
      <c r="S19" s="624"/>
      <c r="T19" s="624"/>
      <c r="U19" s="624"/>
      <c r="V19" s="624"/>
      <c r="W19" s="624"/>
      <c r="X19" s="624"/>
      <c r="Y19" s="625"/>
      <c r="Z19" s="626">
        <v>0.2</v>
      </c>
      <c r="AA19" s="626"/>
      <c r="AB19" s="626"/>
      <c r="AC19" s="626"/>
      <c r="AD19" s="627">
        <v>158804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1678741</v>
      </c>
      <c r="BH19" s="624"/>
      <c r="BI19" s="624"/>
      <c r="BJ19" s="624"/>
      <c r="BK19" s="624"/>
      <c r="BL19" s="624"/>
      <c r="BM19" s="624"/>
      <c r="BN19" s="625"/>
      <c r="BO19" s="626">
        <v>7.2</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14053</v>
      </c>
      <c r="S20" s="624"/>
      <c r="T20" s="624"/>
      <c r="U20" s="624"/>
      <c r="V20" s="624"/>
      <c r="W20" s="624"/>
      <c r="X20" s="624"/>
      <c r="Y20" s="625"/>
      <c r="Z20" s="626">
        <v>0</v>
      </c>
      <c r="AA20" s="626"/>
      <c r="AB20" s="626"/>
      <c r="AC20" s="626"/>
      <c r="AD20" s="627">
        <v>14053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1678741</v>
      </c>
      <c r="BH20" s="624"/>
      <c r="BI20" s="624"/>
      <c r="BJ20" s="624"/>
      <c r="BK20" s="624"/>
      <c r="BL20" s="624"/>
      <c r="BM20" s="624"/>
      <c r="BN20" s="625"/>
      <c r="BO20" s="626">
        <v>7.2</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89851943</v>
      </c>
      <c r="CS20" s="624"/>
      <c r="CT20" s="624"/>
      <c r="CU20" s="624"/>
      <c r="CV20" s="624"/>
      <c r="CW20" s="624"/>
      <c r="CX20" s="624"/>
      <c r="CY20" s="625"/>
      <c r="CZ20" s="626">
        <v>100</v>
      </c>
      <c r="DA20" s="626"/>
      <c r="DB20" s="626"/>
      <c r="DC20" s="626"/>
      <c r="DD20" s="632">
        <v>6474019</v>
      </c>
      <c r="DE20" s="624"/>
      <c r="DF20" s="624"/>
      <c r="DG20" s="624"/>
      <c r="DH20" s="624"/>
      <c r="DI20" s="624"/>
      <c r="DJ20" s="624"/>
      <c r="DK20" s="624"/>
      <c r="DL20" s="624"/>
      <c r="DM20" s="624"/>
      <c r="DN20" s="624"/>
      <c r="DO20" s="624"/>
      <c r="DP20" s="625"/>
      <c r="DQ20" s="632">
        <v>52106786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15349618</v>
      </c>
      <c r="S21" s="624"/>
      <c r="T21" s="624"/>
      <c r="U21" s="624"/>
      <c r="V21" s="624"/>
      <c r="W21" s="624"/>
      <c r="X21" s="624"/>
      <c r="Y21" s="625"/>
      <c r="Z21" s="626">
        <v>16.8</v>
      </c>
      <c r="AA21" s="626"/>
      <c r="AB21" s="626"/>
      <c r="AC21" s="626"/>
      <c r="AD21" s="627">
        <v>14526751</v>
      </c>
      <c r="AE21" s="627"/>
      <c r="AF21" s="627"/>
      <c r="AG21" s="627"/>
      <c r="AH21" s="627"/>
      <c r="AI21" s="627"/>
      <c r="AJ21" s="627"/>
      <c r="AK21" s="627"/>
      <c r="AL21" s="628">
        <v>32.700000000000003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23180</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14526751</v>
      </c>
      <c r="S22" s="624"/>
      <c r="T22" s="624"/>
      <c r="U22" s="624"/>
      <c r="V22" s="624"/>
      <c r="W22" s="624"/>
      <c r="X22" s="624"/>
      <c r="Y22" s="625"/>
      <c r="Z22" s="626">
        <v>15.9</v>
      </c>
      <c r="AA22" s="626"/>
      <c r="AB22" s="626"/>
      <c r="AC22" s="626"/>
      <c r="AD22" s="627">
        <v>14526751</v>
      </c>
      <c r="AE22" s="627"/>
      <c r="AF22" s="627"/>
      <c r="AG22" s="627"/>
      <c r="AH22" s="627"/>
      <c r="AI22" s="627"/>
      <c r="AJ22" s="627"/>
      <c r="AK22" s="627"/>
      <c r="AL22" s="628">
        <v>32.700000000000003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822867</v>
      </c>
      <c r="S23" s="624"/>
      <c r="T23" s="624"/>
      <c r="U23" s="624"/>
      <c r="V23" s="624"/>
      <c r="W23" s="624"/>
      <c r="X23" s="624"/>
      <c r="Y23" s="625"/>
      <c r="Z23" s="626">
        <v>0.9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1655561</v>
      </c>
      <c r="BH23" s="624"/>
      <c r="BI23" s="624"/>
      <c r="BJ23" s="624"/>
      <c r="BK23" s="624"/>
      <c r="BL23" s="624"/>
      <c r="BM23" s="624"/>
      <c r="BN23" s="625"/>
      <c r="BO23" s="626">
        <v>7.1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46337877</v>
      </c>
      <c r="CS24" s="613"/>
      <c r="CT24" s="613"/>
      <c r="CU24" s="613"/>
      <c r="CV24" s="613"/>
      <c r="CW24" s="613"/>
      <c r="CX24" s="613"/>
      <c r="CY24" s="614"/>
      <c r="CZ24" s="617">
        <v>51.6</v>
      </c>
      <c r="DA24" s="618"/>
      <c r="DB24" s="618"/>
      <c r="DC24" s="634"/>
      <c r="DD24" s="653">
        <v>27486958</v>
      </c>
      <c r="DE24" s="613"/>
      <c r="DF24" s="613"/>
      <c r="DG24" s="613"/>
      <c r="DH24" s="613"/>
      <c r="DI24" s="613"/>
      <c r="DJ24" s="613"/>
      <c r="DK24" s="614"/>
      <c r="DL24" s="653">
        <v>24431199</v>
      </c>
      <c r="DM24" s="613"/>
      <c r="DN24" s="613"/>
      <c r="DO24" s="613"/>
      <c r="DP24" s="613"/>
      <c r="DQ24" s="613"/>
      <c r="DR24" s="613"/>
      <c r="DS24" s="613"/>
      <c r="DT24" s="613"/>
      <c r="DU24" s="613"/>
      <c r="DV24" s="614"/>
      <c r="DW24" s="617">
        <v>54.6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45068368</v>
      </c>
      <c r="S25" s="624"/>
      <c r="T25" s="624"/>
      <c r="U25" s="624"/>
      <c r="V25" s="624"/>
      <c r="W25" s="624"/>
      <c r="X25" s="624"/>
      <c r="Y25" s="625"/>
      <c r="Z25" s="626">
        <v>49.3</v>
      </c>
      <c r="AA25" s="626"/>
      <c r="AB25" s="626"/>
      <c r="AC25" s="626"/>
      <c r="AD25" s="627">
        <v>42589940</v>
      </c>
      <c r="AE25" s="627"/>
      <c r="AF25" s="627"/>
      <c r="AG25" s="627"/>
      <c r="AH25" s="627"/>
      <c r="AI25" s="627"/>
      <c r="AJ25" s="627"/>
      <c r="AK25" s="627"/>
      <c r="AL25" s="628">
        <v>95.9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10917279</v>
      </c>
      <c r="CS25" s="656"/>
      <c r="CT25" s="656"/>
      <c r="CU25" s="656"/>
      <c r="CV25" s="656"/>
      <c r="CW25" s="656"/>
      <c r="CX25" s="656"/>
      <c r="CY25" s="657"/>
      <c r="CZ25" s="628">
        <v>12.2</v>
      </c>
      <c r="DA25" s="654"/>
      <c r="DB25" s="654"/>
      <c r="DC25" s="658"/>
      <c r="DD25" s="632">
        <v>10393185</v>
      </c>
      <c r="DE25" s="656"/>
      <c r="DF25" s="656"/>
      <c r="DG25" s="656"/>
      <c r="DH25" s="656"/>
      <c r="DI25" s="656"/>
      <c r="DJ25" s="656"/>
      <c r="DK25" s="657"/>
      <c r="DL25" s="632">
        <v>10162741</v>
      </c>
      <c r="DM25" s="656"/>
      <c r="DN25" s="656"/>
      <c r="DO25" s="656"/>
      <c r="DP25" s="656"/>
      <c r="DQ25" s="656"/>
      <c r="DR25" s="656"/>
      <c r="DS25" s="656"/>
      <c r="DT25" s="656"/>
      <c r="DU25" s="656"/>
      <c r="DV25" s="657"/>
      <c r="DW25" s="628">
        <v>22.7</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22202</v>
      </c>
      <c r="S26" s="624"/>
      <c r="T26" s="624"/>
      <c r="U26" s="624"/>
      <c r="V26" s="624"/>
      <c r="W26" s="624"/>
      <c r="X26" s="624"/>
      <c r="Y26" s="625"/>
      <c r="Z26" s="626">
        <v>0</v>
      </c>
      <c r="AA26" s="626"/>
      <c r="AB26" s="626"/>
      <c r="AC26" s="626"/>
      <c r="AD26" s="627">
        <v>22202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6900004</v>
      </c>
      <c r="CS26" s="624"/>
      <c r="CT26" s="624"/>
      <c r="CU26" s="624"/>
      <c r="CV26" s="624"/>
      <c r="CW26" s="624"/>
      <c r="CX26" s="624"/>
      <c r="CY26" s="625"/>
      <c r="CZ26" s="628">
        <v>7.7</v>
      </c>
      <c r="DA26" s="654"/>
      <c r="DB26" s="654"/>
      <c r="DC26" s="658"/>
      <c r="DD26" s="632">
        <v>6552805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1018143</v>
      </c>
      <c r="S27" s="624"/>
      <c r="T27" s="624"/>
      <c r="U27" s="624"/>
      <c r="V27" s="624"/>
      <c r="W27" s="624"/>
      <c r="X27" s="624"/>
      <c r="Y27" s="625"/>
      <c r="Z27" s="626">
        <v>1.1000000000000001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23293653</v>
      </c>
      <c r="BH27" s="624"/>
      <c r="BI27" s="624"/>
      <c r="BJ27" s="624"/>
      <c r="BK27" s="624"/>
      <c r="BL27" s="624"/>
      <c r="BM27" s="624"/>
      <c r="BN27" s="625"/>
      <c r="BO27" s="626">
        <v>100</v>
      </c>
      <c r="BP27" s="626"/>
      <c r="BQ27" s="626"/>
      <c r="BR27" s="626"/>
      <c r="BS27" s="627">
        <v>254628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27357998</v>
      </c>
      <c r="CS27" s="656"/>
      <c r="CT27" s="656"/>
      <c r="CU27" s="656"/>
      <c r="CV27" s="656"/>
      <c r="CW27" s="656"/>
      <c r="CX27" s="656"/>
      <c r="CY27" s="657"/>
      <c r="CZ27" s="628">
        <v>30.4</v>
      </c>
      <c r="DA27" s="654"/>
      <c r="DB27" s="654"/>
      <c r="DC27" s="658"/>
      <c r="DD27" s="632">
        <v>9719061</v>
      </c>
      <c r="DE27" s="656"/>
      <c r="DF27" s="656"/>
      <c r="DG27" s="656"/>
      <c r="DH27" s="656"/>
      <c r="DI27" s="656"/>
      <c r="DJ27" s="656"/>
      <c r="DK27" s="657"/>
      <c r="DL27" s="632">
        <v>6893746</v>
      </c>
      <c r="DM27" s="656"/>
      <c r="DN27" s="656"/>
      <c r="DO27" s="656"/>
      <c r="DP27" s="656"/>
      <c r="DQ27" s="656"/>
      <c r="DR27" s="656"/>
      <c r="DS27" s="656"/>
      <c r="DT27" s="656"/>
      <c r="DU27" s="656"/>
      <c r="DV27" s="657"/>
      <c r="DW27" s="628">
        <v>15.4</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1086695</v>
      </c>
      <c r="S28" s="624"/>
      <c r="T28" s="624"/>
      <c r="U28" s="624"/>
      <c r="V28" s="624"/>
      <c r="W28" s="624"/>
      <c r="X28" s="624"/>
      <c r="Y28" s="625"/>
      <c r="Z28" s="626">
        <v>1.2</v>
      </c>
      <c r="AA28" s="626"/>
      <c r="AB28" s="626"/>
      <c r="AC28" s="626"/>
      <c r="AD28" s="627">
        <v>85157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8062600</v>
      </c>
      <c r="CS28" s="624"/>
      <c r="CT28" s="624"/>
      <c r="CU28" s="624"/>
      <c r="CV28" s="624"/>
      <c r="CW28" s="624"/>
      <c r="CX28" s="624"/>
      <c r="CY28" s="625"/>
      <c r="CZ28" s="628">
        <v>9</v>
      </c>
      <c r="DA28" s="654"/>
      <c r="DB28" s="654"/>
      <c r="DC28" s="658"/>
      <c r="DD28" s="632">
        <v>7374712</v>
      </c>
      <c r="DE28" s="624"/>
      <c r="DF28" s="624"/>
      <c r="DG28" s="624"/>
      <c r="DH28" s="624"/>
      <c r="DI28" s="624"/>
      <c r="DJ28" s="624"/>
      <c r="DK28" s="625"/>
      <c r="DL28" s="632">
        <v>7374712</v>
      </c>
      <c r="DM28" s="624"/>
      <c r="DN28" s="624"/>
      <c r="DO28" s="624"/>
      <c r="DP28" s="624"/>
      <c r="DQ28" s="624"/>
      <c r="DR28" s="624"/>
      <c r="DS28" s="624"/>
      <c r="DT28" s="624"/>
      <c r="DU28" s="624"/>
      <c r="DV28" s="625"/>
      <c r="DW28" s="628">
        <v>16.5</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468035</v>
      </c>
      <c r="S29" s="624"/>
      <c r="T29" s="624"/>
      <c r="U29" s="624"/>
      <c r="V29" s="624"/>
      <c r="W29" s="624"/>
      <c r="X29" s="624"/>
      <c r="Y29" s="625"/>
      <c r="Z29" s="626">
        <v>0.5</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8056928</v>
      </c>
      <c r="CS29" s="656"/>
      <c r="CT29" s="656"/>
      <c r="CU29" s="656"/>
      <c r="CV29" s="656"/>
      <c r="CW29" s="656"/>
      <c r="CX29" s="656"/>
      <c r="CY29" s="657"/>
      <c r="CZ29" s="628">
        <v>9</v>
      </c>
      <c r="DA29" s="654"/>
      <c r="DB29" s="654"/>
      <c r="DC29" s="658"/>
      <c r="DD29" s="632">
        <v>7369040</v>
      </c>
      <c r="DE29" s="656"/>
      <c r="DF29" s="656"/>
      <c r="DG29" s="656"/>
      <c r="DH29" s="656"/>
      <c r="DI29" s="656"/>
      <c r="DJ29" s="656"/>
      <c r="DK29" s="657"/>
      <c r="DL29" s="632">
        <v>7369040</v>
      </c>
      <c r="DM29" s="656"/>
      <c r="DN29" s="656"/>
      <c r="DO29" s="656"/>
      <c r="DP29" s="656"/>
      <c r="DQ29" s="656"/>
      <c r="DR29" s="656"/>
      <c r="DS29" s="656"/>
      <c r="DT29" s="656"/>
      <c r="DU29" s="656"/>
      <c r="DV29" s="657"/>
      <c r="DW29" s="628">
        <v>16.5</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20012353</v>
      </c>
      <c r="S30" s="624"/>
      <c r="T30" s="624"/>
      <c r="U30" s="624"/>
      <c r="V30" s="624"/>
      <c r="W30" s="624"/>
      <c r="X30" s="624"/>
      <c r="Y30" s="625"/>
      <c r="Z30" s="626">
        <v>21.9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7692996</v>
      </c>
      <c r="CS30" s="624"/>
      <c r="CT30" s="624"/>
      <c r="CU30" s="624"/>
      <c r="CV30" s="624"/>
      <c r="CW30" s="624"/>
      <c r="CX30" s="624"/>
      <c r="CY30" s="625"/>
      <c r="CZ30" s="628">
        <v>8.6</v>
      </c>
      <c r="DA30" s="654"/>
      <c r="DB30" s="654"/>
      <c r="DC30" s="658"/>
      <c r="DD30" s="632">
        <v>7011598</v>
      </c>
      <c r="DE30" s="624"/>
      <c r="DF30" s="624"/>
      <c r="DG30" s="624"/>
      <c r="DH30" s="624"/>
      <c r="DI30" s="624"/>
      <c r="DJ30" s="624"/>
      <c r="DK30" s="625"/>
      <c r="DL30" s="632">
        <v>7011598</v>
      </c>
      <c r="DM30" s="624"/>
      <c r="DN30" s="624"/>
      <c r="DO30" s="624"/>
      <c r="DP30" s="624"/>
      <c r="DQ30" s="624"/>
      <c r="DR30" s="624"/>
      <c r="DS30" s="624"/>
      <c r="DT30" s="624"/>
      <c r="DU30" s="624"/>
      <c r="DV30" s="625"/>
      <c r="DW30" s="628">
        <v>15.7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v>220055</v>
      </c>
      <c r="S31" s="624"/>
      <c r="T31" s="624"/>
      <c r="U31" s="624"/>
      <c r="V31" s="624"/>
      <c r="W31" s="624"/>
      <c r="X31" s="624"/>
      <c r="Y31" s="625"/>
      <c r="Z31" s="626">
        <v>0.2</v>
      </c>
      <c r="AA31" s="626"/>
      <c r="AB31" s="626"/>
      <c r="AC31" s="626"/>
      <c r="AD31" s="627">
        <v>220055</v>
      </c>
      <c r="AE31" s="627"/>
      <c r="AF31" s="627"/>
      <c r="AG31" s="627"/>
      <c r="AH31" s="627"/>
      <c r="AI31" s="627"/>
      <c r="AJ31" s="627"/>
      <c r="AK31" s="627"/>
      <c r="AL31" s="628">
        <v>0.5</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v>
      </c>
      <c r="BN31" s="667"/>
      <c r="BO31" s="667"/>
      <c r="BP31" s="667"/>
      <c r="BQ31" s="668"/>
      <c r="BR31" s="679">
        <v>99.2</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363932</v>
      </c>
      <c r="CS31" s="656"/>
      <c r="CT31" s="656"/>
      <c r="CU31" s="656"/>
      <c r="CV31" s="656"/>
      <c r="CW31" s="656"/>
      <c r="CX31" s="656"/>
      <c r="CY31" s="657"/>
      <c r="CZ31" s="628">
        <v>0.4</v>
      </c>
      <c r="DA31" s="654"/>
      <c r="DB31" s="654"/>
      <c r="DC31" s="658"/>
      <c r="DD31" s="632">
        <v>357442</v>
      </c>
      <c r="DE31" s="656"/>
      <c r="DF31" s="656"/>
      <c r="DG31" s="656"/>
      <c r="DH31" s="656"/>
      <c r="DI31" s="656"/>
      <c r="DJ31" s="656"/>
      <c r="DK31" s="657"/>
      <c r="DL31" s="632">
        <v>357442</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6263109</v>
      </c>
      <c r="S32" s="624"/>
      <c r="T32" s="624"/>
      <c r="U32" s="624"/>
      <c r="V32" s="624"/>
      <c r="W32" s="624"/>
      <c r="X32" s="624"/>
      <c r="Y32" s="625"/>
      <c r="Z32" s="626">
        <v>6.9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97.4</v>
      </c>
      <c r="BN32" s="656"/>
      <c r="BO32" s="656"/>
      <c r="BP32" s="656"/>
      <c r="BQ32" s="678"/>
      <c r="BR32" s="680">
        <v>98.8</v>
      </c>
      <c r="BS32" s="656"/>
      <c r="BT32" s="656"/>
      <c r="BU32" s="656"/>
      <c r="BV32" s="656"/>
      <c r="BW32" s="656"/>
      <c r="BX32" s="629">
        <v>97.2</v>
      </c>
      <c r="BY32" s="656"/>
      <c r="BZ32" s="656"/>
      <c r="CA32" s="656"/>
      <c r="CB32" s="678"/>
      <c r="CD32" s="663"/>
      <c r="CE32" s="664"/>
      <c r="CF32" s="620" t="s">
        <v>304</v>
      </c>
      <c r="CG32" s="621"/>
      <c r="CH32" s="621"/>
      <c r="CI32" s="621"/>
      <c r="CJ32" s="621"/>
      <c r="CK32" s="621"/>
      <c r="CL32" s="621"/>
      <c r="CM32" s="621"/>
      <c r="CN32" s="621"/>
      <c r="CO32" s="621"/>
      <c r="CP32" s="621"/>
      <c r="CQ32" s="622"/>
      <c r="CR32" s="623">
        <v>5672</v>
      </c>
      <c r="CS32" s="624"/>
      <c r="CT32" s="624"/>
      <c r="CU32" s="624"/>
      <c r="CV32" s="624"/>
      <c r="CW32" s="624"/>
      <c r="CX32" s="624"/>
      <c r="CY32" s="625"/>
      <c r="CZ32" s="628">
        <v>0</v>
      </c>
      <c r="DA32" s="654"/>
      <c r="DB32" s="654"/>
      <c r="DC32" s="658"/>
      <c r="DD32" s="632">
        <v>5672</v>
      </c>
      <c r="DE32" s="624"/>
      <c r="DF32" s="624"/>
      <c r="DG32" s="624"/>
      <c r="DH32" s="624"/>
      <c r="DI32" s="624"/>
      <c r="DJ32" s="624"/>
      <c r="DK32" s="625"/>
      <c r="DL32" s="632">
        <v>5672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449482</v>
      </c>
      <c r="S33" s="624"/>
      <c r="T33" s="624"/>
      <c r="U33" s="624"/>
      <c r="V33" s="624"/>
      <c r="W33" s="624"/>
      <c r="X33" s="624"/>
      <c r="Y33" s="625"/>
      <c r="Z33" s="626">
        <v>0.5</v>
      </c>
      <c r="AA33" s="626"/>
      <c r="AB33" s="626"/>
      <c r="AC33" s="626"/>
      <c r="AD33" s="627">
        <v>2400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98.2</v>
      </c>
      <c r="BN33" s="682"/>
      <c r="BO33" s="682"/>
      <c r="BP33" s="682"/>
      <c r="BQ33" s="684"/>
      <c r="BR33" s="681">
        <v>99.4</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37040047</v>
      </c>
      <c r="CS33" s="656"/>
      <c r="CT33" s="656"/>
      <c r="CU33" s="656"/>
      <c r="CV33" s="656"/>
      <c r="CW33" s="656"/>
      <c r="CX33" s="656"/>
      <c r="CY33" s="657"/>
      <c r="CZ33" s="628">
        <v>41.2</v>
      </c>
      <c r="DA33" s="654"/>
      <c r="DB33" s="654"/>
      <c r="DC33" s="658"/>
      <c r="DD33" s="632">
        <v>23355942</v>
      </c>
      <c r="DE33" s="656"/>
      <c r="DF33" s="656"/>
      <c r="DG33" s="656"/>
      <c r="DH33" s="656"/>
      <c r="DI33" s="656"/>
      <c r="DJ33" s="656"/>
      <c r="DK33" s="657"/>
      <c r="DL33" s="632">
        <v>15578901</v>
      </c>
      <c r="DM33" s="656"/>
      <c r="DN33" s="656"/>
      <c r="DO33" s="656"/>
      <c r="DP33" s="656"/>
      <c r="DQ33" s="656"/>
      <c r="DR33" s="656"/>
      <c r="DS33" s="656"/>
      <c r="DT33" s="656"/>
      <c r="DU33" s="656"/>
      <c r="DV33" s="657"/>
      <c r="DW33" s="628">
        <v>34.799999999999997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1322713</v>
      </c>
      <c r="S34" s="624"/>
      <c r="T34" s="624"/>
      <c r="U34" s="624"/>
      <c r="V34" s="624"/>
      <c r="W34" s="624"/>
      <c r="X34" s="624"/>
      <c r="Y34" s="625"/>
      <c r="Z34" s="626">
        <v>1.4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10914193</v>
      </c>
      <c r="CS34" s="624"/>
      <c r="CT34" s="624"/>
      <c r="CU34" s="624"/>
      <c r="CV34" s="624"/>
      <c r="CW34" s="624"/>
      <c r="CX34" s="624"/>
      <c r="CY34" s="625"/>
      <c r="CZ34" s="628">
        <v>12.1</v>
      </c>
      <c r="DA34" s="654"/>
      <c r="DB34" s="654"/>
      <c r="DC34" s="658"/>
      <c r="DD34" s="632">
        <v>7485566</v>
      </c>
      <c r="DE34" s="624"/>
      <c r="DF34" s="624"/>
      <c r="DG34" s="624"/>
      <c r="DH34" s="624"/>
      <c r="DI34" s="624"/>
      <c r="DJ34" s="624"/>
      <c r="DK34" s="625"/>
      <c r="DL34" s="632">
        <v>5963178</v>
      </c>
      <c r="DM34" s="624"/>
      <c r="DN34" s="624"/>
      <c r="DO34" s="624"/>
      <c r="DP34" s="624"/>
      <c r="DQ34" s="624"/>
      <c r="DR34" s="624"/>
      <c r="DS34" s="624"/>
      <c r="DT34" s="624"/>
      <c r="DU34" s="624"/>
      <c r="DV34" s="625"/>
      <c r="DW34" s="628">
        <v>13.3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360658</v>
      </c>
      <c r="S35" s="624"/>
      <c r="T35" s="624"/>
      <c r="U35" s="624"/>
      <c r="V35" s="624"/>
      <c r="W35" s="624"/>
      <c r="X35" s="624"/>
      <c r="Y35" s="625"/>
      <c r="Z35" s="626">
        <v>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1413820</v>
      </c>
      <c r="CS35" s="656"/>
      <c r="CT35" s="656"/>
      <c r="CU35" s="656"/>
      <c r="CV35" s="656"/>
      <c r="CW35" s="656"/>
      <c r="CX35" s="656"/>
      <c r="CY35" s="657"/>
      <c r="CZ35" s="628">
        <v>1.6</v>
      </c>
      <c r="DA35" s="654"/>
      <c r="DB35" s="654"/>
      <c r="DC35" s="658"/>
      <c r="DD35" s="632">
        <v>1226441</v>
      </c>
      <c r="DE35" s="656"/>
      <c r="DF35" s="656"/>
      <c r="DG35" s="656"/>
      <c r="DH35" s="656"/>
      <c r="DI35" s="656"/>
      <c r="DJ35" s="656"/>
      <c r="DK35" s="657"/>
      <c r="DL35" s="632">
        <v>1226441</v>
      </c>
      <c r="DM35" s="656"/>
      <c r="DN35" s="656"/>
      <c r="DO35" s="656"/>
      <c r="DP35" s="656"/>
      <c r="DQ35" s="656"/>
      <c r="DR35" s="656"/>
      <c r="DS35" s="656"/>
      <c r="DT35" s="656"/>
      <c r="DU35" s="656"/>
      <c r="DV35" s="657"/>
      <c r="DW35" s="628">
        <v>2.7</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2053391</v>
      </c>
      <c r="S36" s="624"/>
      <c r="T36" s="624"/>
      <c r="U36" s="624"/>
      <c r="V36" s="624"/>
      <c r="W36" s="624"/>
      <c r="X36" s="624"/>
      <c r="Y36" s="625"/>
      <c r="Z36" s="626">
        <v>2.2000000000000002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7080696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73138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10046329</v>
      </c>
      <c r="CS36" s="624"/>
      <c r="CT36" s="624"/>
      <c r="CU36" s="624"/>
      <c r="CV36" s="624"/>
      <c r="CW36" s="624"/>
      <c r="CX36" s="624"/>
      <c r="CY36" s="625"/>
      <c r="CZ36" s="628">
        <v>11.2</v>
      </c>
      <c r="DA36" s="654"/>
      <c r="DB36" s="654"/>
      <c r="DC36" s="658"/>
      <c r="DD36" s="632">
        <v>9450710</v>
      </c>
      <c r="DE36" s="624"/>
      <c r="DF36" s="624"/>
      <c r="DG36" s="624"/>
      <c r="DH36" s="624"/>
      <c r="DI36" s="624"/>
      <c r="DJ36" s="624"/>
      <c r="DK36" s="625"/>
      <c r="DL36" s="632">
        <v>5472188</v>
      </c>
      <c r="DM36" s="624"/>
      <c r="DN36" s="624"/>
      <c r="DO36" s="624"/>
      <c r="DP36" s="624"/>
      <c r="DQ36" s="624"/>
      <c r="DR36" s="624"/>
      <c r="DS36" s="624"/>
      <c r="DT36" s="624"/>
      <c r="DU36" s="624"/>
      <c r="DV36" s="625"/>
      <c r="DW36" s="628">
        <v>12.2</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9822886</v>
      </c>
      <c r="S37" s="624"/>
      <c r="T37" s="624"/>
      <c r="U37" s="624"/>
      <c r="V37" s="624"/>
      <c r="W37" s="624"/>
      <c r="X37" s="624"/>
      <c r="Y37" s="625"/>
      <c r="Z37" s="626">
        <v>10.7</v>
      </c>
      <c r="AA37" s="626"/>
      <c r="AB37" s="626"/>
      <c r="AC37" s="626"/>
      <c r="AD37" s="627">
        <v>1481942</v>
      </c>
      <c r="AE37" s="627"/>
      <c r="AF37" s="627"/>
      <c r="AG37" s="627"/>
      <c r="AH37" s="627"/>
      <c r="AI37" s="627"/>
      <c r="AJ37" s="627"/>
      <c r="AK37" s="627"/>
      <c r="AL37" s="628">
        <v>3.3</v>
      </c>
      <c r="AM37" s="629"/>
      <c r="AN37" s="629"/>
      <c r="AO37" s="630"/>
      <c r="AQ37" s="686" t="s">
        <v>319</v>
      </c>
      <c r="AR37" s="687"/>
      <c r="AS37" s="687"/>
      <c r="AT37" s="687"/>
      <c r="AU37" s="687"/>
      <c r="AV37" s="687"/>
      <c r="AW37" s="687"/>
      <c r="AX37" s="687"/>
      <c r="AY37" s="688"/>
      <c r="AZ37" s="623">
        <v>1364574</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-199976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4795105</v>
      </c>
      <c r="CS37" s="656"/>
      <c r="CT37" s="656"/>
      <c r="CU37" s="656"/>
      <c r="CV37" s="656"/>
      <c r="CW37" s="656"/>
      <c r="CX37" s="656"/>
      <c r="CY37" s="657"/>
      <c r="CZ37" s="628">
        <v>5.3</v>
      </c>
      <c r="DA37" s="654"/>
      <c r="DB37" s="654"/>
      <c r="DC37" s="658"/>
      <c r="DD37" s="632">
        <v>4793583</v>
      </c>
      <c r="DE37" s="656"/>
      <c r="DF37" s="656"/>
      <c r="DG37" s="656"/>
      <c r="DH37" s="656"/>
      <c r="DI37" s="656"/>
      <c r="DJ37" s="656"/>
      <c r="DK37" s="657"/>
      <c r="DL37" s="632">
        <v>4166790</v>
      </c>
      <c r="DM37" s="656"/>
      <c r="DN37" s="656"/>
      <c r="DO37" s="656"/>
      <c r="DP37" s="656"/>
      <c r="DQ37" s="656"/>
      <c r="DR37" s="656"/>
      <c r="DS37" s="656"/>
      <c r="DT37" s="656"/>
      <c r="DU37" s="656"/>
      <c r="DV37" s="657"/>
      <c r="DW37" s="628">
        <v>9.3000000000000007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3222191</v>
      </c>
      <c r="S38" s="624"/>
      <c r="T38" s="624"/>
      <c r="U38" s="624"/>
      <c r="V38" s="624"/>
      <c r="W38" s="624"/>
      <c r="X38" s="624"/>
      <c r="Y38" s="625"/>
      <c r="Z38" s="626">
        <v>3.5</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720596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20518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4995526</v>
      </c>
      <c r="CS38" s="624"/>
      <c r="CT38" s="624"/>
      <c r="CU38" s="624"/>
      <c r="CV38" s="624"/>
      <c r="CW38" s="624"/>
      <c r="CX38" s="624"/>
      <c r="CY38" s="625"/>
      <c r="CZ38" s="628">
        <v>5.6</v>
      </c>
      <c r="DA38" s="654"/>
      <c r="DB38" s="654"/>
      <c r="DC38" s="658"/>
      <c r="DD38" s="632">
        <v>3541115</v>
      </c>
      <c r="DE38" s="624"/>
      <c r="DF38" s="624"/>
      <c r="DG38" s="624"/>
      <c r="DH38" s="624"/>
      <c r="DI38" s="624"/>
      <c r="DJ38" s="624"/>
      <c r="DK38" s="625"/>
      <c r="DL38" s="632">
        <v>2917094</v>
      </c>
      <c r="DM38" s="624"/>
      <c r="DN38" s="624"/>
      <c r="DO38" s="624"/>
      <c r="DP38" s="624"/>
      <c r="DQ38" s="624"/>
      <c r="DR38" s="624"/>
      <c r="DS38" s="624"/>
      <c r="DT38" s="624"/>
      <c r="DU38" s="624"/>
      <c r="DV38" s="625"/>
      <c r="DW38" s="628">
        <v>6.5</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29864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2064153</v>
      </c>
      <c r="CS39" s="656"/>
      <c r="CT39" s="656"/>
      <c r="CU39" s="656"/>
      <c r="CV39" s="656"/>
      <c r="CW39" s="656"/>
      <c r="CX39" s="656"/>
      <c r="CY39" s="657"/>
      <c r="CZ39" s="628">
        <v>2.2999999999999998</v>
      </c>
      <c r="DA39" s="654"/>
      <c r="DB39" s="654"/>
      <c r="DC39" s="658"/>
      <c r="DD39" s="632">
        <v>1432844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348791</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7606026</v>
      </c>
      <c r="CS40" s="624"/>
      <c r="CT40" s="624"/>
      <c r="CU40" s="624"/>
      <c r="CV40" s="624"/>
      <c r="CW40" s="624"/>
      <c r="CX40" s="624"/>
      <c r="CY40" s="625"/>
      <c r="CZ40" s="628">
        <v>8.5</v>
      </c>
      <c r="DA40" s="654"/>
      <c r="DB40" s="654"/>
      <c r="DC40" s="658"/>
      <c r="DD40" s="632">
        <v>219266</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91390281</v>
      </c>
      <c r="S41" s="696"/>
      <c r="T41" s="696"/>
      <c r="U41" s="696"/>
      <c r="V41" s="696"/>
      <c r="W41" s="696"/>
      <c r="X41" s="696"/>
      <c r="Y41" s="700"/>
      <c r="Z41" s="701">
        <v>100</v>
      </c>
      <c r="AA41" s="701"/>
      <c r="AB41" s="701"/>
      <c r="AC41" s="701"/>
      <c r="AD41" s="702">
        <v>44401696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1742342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3253184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6474019</v>
      </c>
      <c r="CS42" s="656"/>
      <c r="CT42" s="656"/>
      <c r="CU42" s="656"/>
      <c r="CV42" s="656"/>
      <c r="CW42" s="656"/>
      <c r="CX42" s="656"/>
      <c r="CY42" s="657"/>
      <c r="CZ42" s="628">
        <v>7.2</v>
      </c>
      <c r="DA42" s="654"/>
      <c r="DB42" s="654"/>
      <c r="DC42" s="658"/>
      <c r="DD42" s="632">
        <v>1263886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163834</v>
      </c>
      <c r="CS43" s="656"/>
      <c r="CT43" s="656"/>
      <c r="CU43" s="656"/>
      <c r="CV43" s="656"/>
      <c r="CW43" s="656"/>
      <c r="CX43" s="656"/>
      <c r="CY43" s="657"/>
      <c r="CZ43" s="628">
        <v>0.2</v>
      </c>
      <c r="DA43" s="654"/>
      <c r="DB43" s="654"/>
      <c r="DC43" s="658"/>
      <c r="DD43" s="632">
        <v>163834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6474019</v>
      </c>
      <c r="CS44" s="624"/>
      <c r="CT44" s="624"/>
      <c r="CU44" s="624"/>
      <c r="CV44" s="624"/>
      <c r="CW44" s="624"/>
      <c r="CX44" s="624"/>
      <c r="CY44" s="625"/>
      <c r="CZ44" s="628">
        <v>7.2</v>
      </c>
      <c r="DA44" s="629"/>
      <c r="DB44" s="629"/>
      <c r="DC44" s="635"/>
      <c r="DD44" s="632">
        <v>1263886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3294847</v>
      </c>
      <c r="CS45" s="656"/>
      <c r="CT45" s="656"/>
      <c r="CU45" s="656"/>
      <c r="CV45" s="656"/>
      <c r="CW45" s="656"/>
      <c r="CX45" s="656"/>
      <c r="CY45" s="657"/>
      <c r="CZ45" s="628">
        <v>3.7</v>
      </c>
      <c r="DA45" s="654"/>
      <c r="DB45" s="654"/>
      <c r="DC45" s="658"/>
      <c r="DD45" s="632">
        <v>81916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2933640</v>
      </c>
      <c r="CS46" s="624"/>
      <c r="CT46" s="624"/>
      <c r="CU46" s="624"/>
      <c r="CV46" s="624"/>
      <c r="CW46" s="624"/>
      <c r="CX46" s="624"/>
      <c r="CY46" s="625"/>
      <c r="CZ46" s="628">
        <v>3.3</v>
      </c>
      <c r="DA46" s="629"/>
      <c r="DB46" s="629"/>
      <c r="DC46" s="635"/>
      <c r="DD46" s="632">
        <v>1123914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89851943</v>
      </c>
      <c r="CS49" s="682"/>
      <c r="CT49" s="682"/>
      <c r="CU49" s="682"/>
      <c r="CV49" s="682"/>
      <c r="CW49" s="682"/>
      <c r="CX49" s="682"/>
      <c r="CY49" s="711"/>
      <c r="CZ49" s="703">
        <v>100</v>
      </c>
      <c r="DA49" s="712"/>
      <c r="DB49" s="712"/>
      <c r="DC49" s="713"/>
      <c r="DD49" s="714">
        <v>52106786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fKZP9xr37zvNdVY5yxmfzVfvZr0fS5BW5YX+FNIxIwrutSWg3yfsxh//TqX2QQ28R0ODAjlbMc0CjrnmYlsg==" saltValue="uPyUv/zbysKMZ1t/y6le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F60" zoomScale="70" zoomScaleNormal="25" zoomScaleSheetLayoutView="70" workbookViewId="0">
      <selection activeCell="AF95" sqref="AF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91790</v>
      </c>
      <c r="R7" s="753"/>
      <c r="S7" s="753"/>
      <c r="T7" s="753"/>
      <c r="U7" s="753"/>
      <c r="V7" s="753">
        <v>90252</v>
      </c>
      <c r="W7" s="753"/>
      <c r="X7" s="753"/>
      <c r="Y7" s="753"/>
      <c r="Z7" s="753"/>
      <c r="AA7" s="753">
        <v>1538</v>
      </c>
      <c r="AB7" s="753"/>
      <c r="AC7" s="753"/>
      <c r="AD7" s="753"/>
      <c r="AE7" s="754"/>
      <c r="AF7" s="755">
        <v>1449</v>
      </c>
      <c r="AG7" s="756"/>
      <c r="AH7" s="756"/>
      <c r="AI7" s="756"/>
      <c r="AJ7" s="757"/>
      <c r="AK7" s="758">
        <v>361</v>
      </c>
      <c r="AL7" s="759"/>
      <c r="AM7" s="759"/>
      <c r="AN7" s="759"/>
      <c r="AO7" s="759"/>
      <c r="AP7" s="759">
        <v>68683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-6</v>
      </c>
      <c r="CI7" s="744"/>
      <c r="CJ7" s="744"/>
      <c r="CK7" s="744"/>
      <c r="CL7" s="745"/>
      <c r="CM7" s="743">
        <v>185</v>
      </c>
      <c r="CN7" s="744"/>
      <c r="CO7" s="744"/>
      <c r="CP7" s="744"/>
      <c r="CQ7" s="745"/>
      <c r="CR7" s="743">
        <v>10</v>
      </c>
      <c r="CS7" s="744"/>
      <c r="CT7" s="744"/>
      <c r="CU7" s="744"/>
      <c r="CV7" s="745"/>
      <c r="CW7" s="743" t="s">
        <v>556</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45</v>
      </c>
      <c r="R8" s="784"/>
      <c r="S8" s="784"/>
      <c r="T8" s="784"/>
      <c r="U8" s="784"/>
      <c r="V8" s="784">
        <v>45</v>
      </c>
      <c r="W8" s="784"/>
      <c r="X8" s="784"/>
      <c r="Y8" s="784"/>
      <c r="Z8" s="784"/>
      <c r="AA8" s="784" t="s">
        <v>489</v>
      </c>
      <c r="AB8" s="784"/>
      <c r="AC8" s="784"/>
      <c r="AD8" s="784"/>
      <c r="AE8" s="785"/>
      <c r="AF8" s="786" t="s">
        <v>121</v>
      </c>
      <c r="AG8" s="787"/>
      <c r="AH8" s="787"/>
      <c r="AI8" s="787"/>
      <c r="AJ8" s="788"/>
      <c r="AK8" s="769">
        <v>40</v>
      </c>
      <c r="AL8" s="770"/>
      <c r="AM8" s="770"/>
      <c r="AN8" s="770"/>
      <c r="AO8" s="770"/>
      <c r="AP8" s="770">
        <v>225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-29</v>
      </c>
      <c r="CI8" s="777"/>
      <c r="CJ8" s="777"/>
      <c r="CK8" s="777"/>
      <c r="CL8" s="778"/>
      <c r="CM8" s="776">
        <v>595</v>
      </c>
      <c r="CN8" s="777"/>
      <c r="CO8" s="777"/>
      <c r="CP8" s="777"/>
      <c r="CQ8" s="778"/>
      <c r="CR8" s="776">
        <v>10</v>
      </c>
      <c r="CS8" s="777"/>
      <c r="CT8" s="777"/>
      <c r="CU8" s="777"/>
      <c r="CV8" s="778"/>
      <c r="CW8" s="776">
        <v>7</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v>
      </c>
      <c r="CI9" s="777"/>
      <c r="CJ9" s="777"/>
      <c r="CK9" s="777"/>
      <c r="CL9" s="778"/>
      <c r="CM9" s="776">
        <v>149</v>
      </c>
      <c r="CN9" s="777"/>
      <c r="CO9" s="777"/>
      <c r="CP9" s="777"/>
      <c r="CQ9" s="778"/>
      <c r="CR9" s="776">
        <v>19</v>
      </c>
      <c r="CS9" s="777"/>
      <c r="CT9" s="777"/>
      <c r="CU9" s="777"/>
      <c r="CV9" s="778"/>
      <c r="CW9" s="776" t="s">
        <v>556</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-15</v>
      </c>
      <c r="CI10" s="777"/>
      <c r="CJ10" s="777"/>
      <c r="CK10" s="777"/>
      <c r="CL10" s="778"/>
      <c r="CM10" s="776">
        <v>496</v>
      </c>
      <c r="CN10" s="777"/>
      <c r="CO10" s="777"/>
      <c r="CP10" s="777"/>
      <c r="CQ10" s="778"/>
      <c r="CR10" s="776">
        <v>5</v>
      </c>
      <c r="CS10" s="777"/>
      <c r="CT10" s="777"/>
      <c r="CU10" s="777"/>
      <c r="CV10" s="778"/>
      <c r="CW10" s="776" t="s">
        <v>556</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91836</v>
      </c>
      <c r="R23" s="793"/>
      <c r="S23" s="793"/>
      <c r="T23" s="793"/>
      <c r="U23" s="793"/>
      <c r="V23" s="793">
        <v>90297</v>
      </c>
      <c r="W23" s="793"/>
      <c r="X23" s="793"/>
      <c r="Y23" s="793"/>
      <c r="Z23" s="793"/>
      <c r="AA23" s="793">
        <v>1538</v>
      </c>
      <c r="AB23" s="793"/>
      <c r="AC23" s="793"/>
      <c r="AD23" s="793"/>
      <c r="AE23" s="794"/>
      <c r="AF23" s="795">
        <v>1449</v>
      </c>
      <c r="AG23" s="793"/>
      <c r="AH23" s="793"/>
      <c r="AI23" s="793"/>
      <c r="AJ23" s="796"/>
      <c r="AK23" s="797"/>
      <c r="AL23" s="798"/>
      <c r="AM23" s="798"/>
      <c r="AN23" s="798"/>
      <c r="AO23" s="798"/>
      <c r="AP23" s="793">
        <v>68907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16033</v>
      </c>
      <c r="R28" s="823"/>
      <c r="S28" s="823"/>
      <c r="T28" s="823"/>
      <c r="U28" s="823"/>
      <c r="V28" s="823">
        <v>15960</v>
      </c>
      <c r="W28" s="823"/>
      <c r="X28" s="823"/>
      <c r="Y28" s="823"/>
      <c r="Z28" s="823"/>
      <c r="AA28" s="823">
        <v>73</v>
      </c>
      <c r="AB28" s="823"/>
      <c r="AC28" s="823"/>
      <c r="AD28" s="823"/>
      <c r="AE28" s="824"/>
      <c r="AF28" s="825">
        <v>73</v>
      </c>
      <c r="AG28" s="823"/>
      <c r="AH28" s="823"/>
      <c r="AI28" s="823"/>
      <c r="AJ28" s="826"/>
      <c r="AK28" s="827">
        <v>1856</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2841</v>
      </c>
      <c r="R29" s="784"/>
      <c r="S29" s="784"/>
      <c r="T29" s="784"/>
      <c r="U29" s="784"/>
      <c r="V29" s="784">
        <v>2735</v>
      </c>
      <c r="W29" s="784"/>
      <c r="X29" s="784"/>
      <c r="Y29" s="784"/>
      <c r="Z29" s="784"/>
      <c r="AA29" s="784">
        <v>106</v>
      </c>
      <c r="AB29" s="784"/>
      <c r="AC29" s="784"/>
      <c r="AD29" s="784"/>
      <c r="AE29" s="785"/>
      <c r="AF29" s="786">
        <v>106</v>
      </c>
      <c r="AG29" s="787"/>
      <c r="AH29" s="787"/>
      <c r="AI29" s="787"/>
      <c r="AJ29" s="788"/>
      <c r="AK29" s="834">
        <v>709</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17041</v>
      </c>
      <c r="R30" s="784"/>
      <c r="S30" s="784"/>
      <c r="T30" s="784"/>
      <c r="U30" s="784"/>
      <c r="V30" s="784">
        <v>16500</v>
      </c>
      <c r="W30" s="784"/>
      <c r="X30" s="784"/>
      <c r="Y30" s="784"/>
      <c r="Z30" s="784"/>
      <c r="AA30" s="784">
        <v>541</v>
      </c>
      <c r="AB30" s="784"/>
      <c r="AC30" s="784"/>
      <c r="AD30" s="784"/>
      <c r="AE30" s="785"/>
      <c r="AF30" s="786">
        <v>541</v>
      </c>
      <c r="AG30" s="787"/>
      <c r="AH30" s="787"/>
      <c r="AI30" s="787"/>
      <c r="AJ30" s="788"/>
      <c r="AK30" s="834">
        <v>2888</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57247</v>
      </c>
      <c r="R31" s="784"/>
      <c r="S31" s="784"/>
      <c r="T31" s="784"/>
      <c r="U31" s="784"/>
      <c r="V31" s="784">
        <v>57115</v>
      </c>
      <c r="W31" s="784"/>
      <c r="X31" s="784"/>
      <c r="Y31" s="784"/>
      <c r="Z31" s="784"/>
      <c r="AA31" s="784">
        <v>132</v>
      </c>
      <c r="AB31" s="784"/>
      <c r="AC31" s="784"/>
      <c r="AD31" s="784"/>
      <c r="AE31" s="785"/>
      <c r="AF31" s="786">
        <v>132</v>
      </c>
      <c r="AG31" s="787"/>
      <c r="AH31" s="787"/>
      <c r="AI31" s="787"/>
      <c r="AJ31" s="788"/>
      <c r="AK31" s="834">
        <v>228</v>
      </c>
      <c r="AL31" s="830"/>
      <c r="AM31" s="830"/>
      <c r="AN31" s="830"/>
      <c r="AO31" s="830"/>
      <c r="AP31" s="830" t="s">
        <v>489</v>
      </c>
      <c r="AQ31" s="830"/>
      <c r="AR31" s="830"/>
      <c r="AS31" s="830"/>
      <c r="AT31" s="830"/>
      <c r="AU31" s="830" t="s">
        <v>489</v>
      </c>
      <c r="AV31" s="830"/>
      <c r="AW31" s="830"/>
      <c r="AX31" s="830"/>
      <c r="AY31" s="830"/>
      <c r="AZ31" s="831" t="s">
        <v>489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26</v>
      </c>
      <c r="R32" s="784"/>
      <c r="S32" s="784"/>
      <c r="T32" s="784"/>
      <c r="U32" s="784"/>
      <c r="V32" s="784">
        <v>23</v>
      </c>
      <c r="W32" s="784"/>
      <c r="X32" s="784"/>
      <c r="Y32" s="784"/>
      <c r="Z32" s="784"/>
      <c r="AA32" s="784">
        <v>3</v>
      </c>
      <c r="AB32" s="784"/>
      <c r="AC32" s="784"/>
      <c r="AD32" s="784"/>
      <c r="AE32" s="785"/>
      <c r="AF32" s="786">
        <v>3</v>
      </c>
      <c r="AG32" s="787"/>
      <c r="AH32" s="787"/>
      <c r="AI32" s="787"/>
      <c r="AJ32" s="788"/>
      <c r="AK32" s="834">
        <v>0</v>
      </c>
      <c r="AL32" s="830"/>
      <c r="AM32" s="830"/>
      <c r="AN32" s="830"/>
      <c r="AO32" s="830"/>
      <c r="AP32" s="830" t="s">
        <v>489</v>
      </c>
      <c r="AQ32" s="830"/>
      <c r="AR32" s="830"/>
      <c r="AS32" s="830"/>
      <c r="AT32" s="830"/>
      <c r="AU32" s="830" t="s">
        <v>489</v>
      </c>
      <c r="AV32" s="830"/>
      <c r="AW32" s="830"/>
      <c r="AX32" s="830"/>
      <c r="AY32" s="830"/>
      <c r="AZ32" s="831" t="s">
        <v>489</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4126</v>
      </c>
      <c r="R33" s="784"/>
      <c r="S33" s="784"/>
      <c r="T33" s="784"/>
      <c r="U33" s="784"/>
      <c r="V33" s="784">
        <v>3619</v>
      </c>
      <c r="W33" s="784"/>
      <c r="X33" s="784"/>
      <c r="Y33" s="784"/>
      <c r="Z33" s="784"/>
      <c r="AA33" s="784">
        <v>507</v>
      </c>
      <c r="AB33" s="784"/>
      <c r="AC33" s="784"/>
      <c r="AD33" s="784"/>
      <c r="AE33" s="785"/>
      <c r="AF33" s="786">
        <v>2203</v>
      </c>
      <c r="AG33" s="787"/>
      <c r="AH33" s="787"/>
      <c r="AI33" s="787"/>
      <c r="AJ33" s="788"/>
      <c r="AK33" s="834">
        <v>74</v>
      </c>
      <c r="AL33" s="830"/>
      <c r="AM33" s="830"/>
      <c r="AN33" s="830"/>
      <c r="AO33" s="830"/>
      <c r="AP33" s="830">
        <v>15976</v>
      </c>
      <c r="AQ33" s="830"/>
      <c r="AR33" s="830"/>
      <c r="AS33" s="830"/>
      <c r="AT33" s="830"/>
      <c r="AU33" s="830">
        <v>160</v>
      </c>
      <c r="AV33" s="830"/>
      <c r="AW33" s="830"/>
      <c r="AX33" s="830"/>
      <c r="AY33" s="830"/>
      <c r="AZ33" s="831" t="s">
        <v>489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4948</v>
      </c>
      <c r="R34" s="784"/>
      <c r="S34" s="784"/>
      <c r="T34" s="784"/>
      <c r="U34" s="784"/>
      <c r="V34" s="784">
        <v>4394</v>
      </c>
      <c r="W34" s="784"/>
      <c r="X34" s="784"/>
      <c r="Y34" s="784"/>
      <c r="Z34" s="784"/>
      <c r="AA34" s="784">
        <v>554</v>
      </c>
      <c r="AB34" s="784"/>
      <c r="AC34" s="784"/>
      <c r="AD34" s="784"/>
      <c r="AE34" s="785"/>
      <c r="AF34" s="786">
        <v>1478</v>
      </c>
      <c r="AG34" s="787"/>
      <c r="AH34" s="787"/>
      <c r="AI34" s="787"/>
      <c r="AJ34" s="788"/>
      <c r="AK34" s="834">
        <v>1365</v>
      </c>
      <c r="AL34" s="830"/>
      <c r="AM34" s="830"/>
      <c r="AN34" s="830"/>
      <c r="AO34" s="830"/>
      <c r="AP34" s="830">
        <v>17062</v>
      </c>
      <c r="AQ34" s="830"/>
      <c r="AR34" s="830"/>
      <c r="AS34" s="830"/>
      <c r="AT34" s="830"/>
      <c r="AU34" s="830">
        <v>8446</v>
      </c>
      <c r="AV34" s="830"/>
      <c r="AW34" s="830"/>
      <c r="AX34" s="830"/>
      <c r="AY34" s="830"/>
      <c r="AZ34" s="831" t="s">
        <v>489</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4536</v>
      </c>
      <c r="AG63" s="844"/>
      <c r="AH63" s="844"/>
      <c r="AI63" s="844"/>
      <c r="AJ63" s="845"/>
      <c r="AK63" s="846"/>
      <c r="AL63" s="841"/>
      <c r="AM63" s="841"/>
      <c r="AN63" s="841"/>
      <c r="AO63" s="841"/>
      <c r="AP63" s="844">
        <v>33038</v>
      </c>
      <c r="AQ63" s="844"/>
      <c r="AR63" s="844"/>
      <c r="AS63" s="844"/>
      <c r="AT63" s="844"/>
      <c r="AU63" s="844">
        <v>8605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557</v>
      </c>
      <c r="AL68" s="866"/>
      <c r="AM68" s="866"/>
      <c r="AN68" s="866"/>
      <c r="AO68" s="866"/>
      <c r="AP68" s="866">
        <v>1486</v>
      </c>
      <c r="AQ68" s="866"/>
      <c r="AR68" s="866"/>
      <c r="AS68" s="866"/>
      <c r="AT68" s="866"/>
      <c r="AU68" s="866">
        <v>956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3423</v>
      </c>
      <c r="R69" s="830"/>
      <c r="S69" s="830"/>
      <c r="T69" s="830"/>
      <c r="U69" s="830"/>
      <c r="V69" s="830">
        <v>3110</v>
      </c>
      <c r="W69" s="830"/>
      <c r="X69" s="830"/>
      <c r="Y69" s="830"/>
      <c r="Z69" s="830"/>
      <c r="AA69" s="830">
        <v>313</v>
      </c>
      <c r="AB69" s="830"/>
      <c r="AC69" s="830"/>
      <c r="AD69" s="830"/>
      <c r="AE69" s="830"/>
      <c r="AF69" s="830">
        <v>313</v>
      </c>
      <c r="AG69" s="830"/>
      <c r="AH69" s="830"/>
      <c r="AI69" s="830"/>
      <c r="AJ69" s="830"/>
      <c r="AK69" s="830">
        <v>110</v>
      </c>
      <c r="AL69" s="830"/>
      <c r="AM69" s="830"/>
      <c r="AN69" s="830"/>
      <c r="AO69" s="830"/>
      <c r="AP69" s="830">
        <v>595</v>
      </c>
      <c r="AQ69" s="830"/>
      <c r="AR69" s="830"/>
      <c r="AS69" s="830"/>
      <c r="AT69" s="830"/>
      <c r="AU69" s="830">
        <v>326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1406</v>
      </c>
      <c r="R70" s="830"/>
      <c r="S70" s="830"/>
      <c r="T70" s="830"/>
      <c r="U70" s="830"/>
      <c r="V70" s="830">
        <v>1048</v>
      </c>
      <c r="W70" s="830"/>
      <c r="X70" s="830"/>
      <c r="Y70" s="830"/>
      <c r="Z70" s="830"/>
      <c r="AA70" s="830">
        <v>13</v>
      </c>
      <c r="AB70" s="830"/>
      <c r="AC70" s="830"/>
      <c r="AD70" s="830"/>
      <c r="AE70" s="830"/>
      <c r="AF70" s="830">
        <v>644</v>
      </c>
      <c r="AG70" s="830"/>
      <c r="AH70" s="830"/>
      <c r="AI70" s="830"/>
      <c r="AJ70" s="830"/>
      <c r="AK70" s="830" t="s">
        <v>557</v>
      </c>
      <c r="AL70" s="830"/>
      <c r="AM70" s="830"/>
      <c r="AN70" s="830"/>
      <c r="AO70" s="830"/>
      <c r="AP70" s="830">
        <v>2172</v>
      </c>
      <c r="AQ70" s="830"/>
      <c r="AR70" s="830"/>
      <c r="AS70" s="830"/>
      <c r="AT70" s="830"/>
      <c r="AU70" s="830">
        <v>0</v>
      </c>
      <c r="AV70" s="830"/>
      <c r="AW70" s="830"/>
      <c r="AX70" s="830"/>
      <c r="AY70" s="830"/>
      <c r="AZ70" s="832" t="s">
        <v>551</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1516</v>
      </c>
      <c r="AG88" s="844"/>
      <c r="AH88" s="844"/>
      <c r="AI88" s="844"/>
      <c r="AJ88" s="844"/>
      <c r="AK88" s="841"/>
      <c r="AL88" s="841"/>
      <c r="AM88" s="841"/>
      <c r="AN88" s="841"/>
      <c r="AO88" s="841"/>
      <c r="AP88" s="844">
        <v>4252</v>
      </c>
      <c r="AQ88" s="844"/>
      <c r="AR88" s="844"/>
      <c r="AS88" s="844"/>
      <c r="AT88" s="844"/>
      <c r="AU88" s="844">
        <v>1282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44</v>
      </c>
      <c r="CS102" s="852"/>
      <c r="CT102" s="852"/>
      <c r="CU102" s="852"/>
      <c r="CV102" s="891"/>
      <c r="CW102" s="890">
        <v>7</v>
      </c>
      <c r="CX102" s="852"/>
      <c r="CY102" s="852"/>
      <c r="CZ102" s="852"/>
      <c r="DA102" s="891"/>
      <c r="DB102" s="890" t="s">
        <v>489</v>
      </c>
      <c r="DC102" s="852"/>
      <c r="DD102" s="852"/>
      <c r="DE102" s="852"/>
      <c r="DF102" s="891"/>
      <c r="DG102" s="890" t="s">
        <v>489</v>
      </c>
      <c r="DH102" s="852"/>
      <c r="DI102" s="852"/>
      <c r="DJ102" s="852"/>
      <c r="DK102" s="891"/>
      <c r="DL102" s="890" t="s">
        <v>489</v>
      </c>
      <c r="DM102" s="852"/>
      <c r="DN102" s="852"/>
      <c r="DO102" s="852"/>
      <c r="DP102" s="891"/>
      <c r="DQ102" s="890" t="s">
        <v>489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8335100</v>
      </c>
      <c r="AB110" s="900"/>
      <c r="AC110" s="900"/>
      <c r="AD110" s="900"/>
      <c r="AE110" s="901"/>
      <c r="AF110" s="902">
        <v>8160390</v>
      </c>
      <c r="AG110" s="900"/>
      <c r="AH110" s="900"/>
      <c r="AI110" s="900"/>
      <c r="AJ110" s="901"/>
      <c r="AK110" s="902">
        <v>8055803</v>
      </c>
      <c r="AL110" s="900"/>
      <c r="AM110" s="900"/>
      <c r="AN110" s="900"/>
      <c r="AO110" s="901"/>
      <c r="AP110" s="903">
        <v>21.1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78330258</v>
      </c>
      <c r="BR110" s="931"/>
      <c r="BS110" s="931"/>
      <c r="BT110" s="931"/>
      <c r="BU110" s="931"/>
      <c r="BV110" s="931">
        <v>73378583</v>
      </c>
      <c r="BW110" s="931"/>
      <c r="BX110" s="931"/>
      <c r="BY110" s="931"/>
      <c r="BZ110" s="931"/>
      <c r="CA110" s="931">
        <v>68907779</v>
      </c>
      <c r="CB110" s="931"/>
      <c r="CC110" s="931"/>
      <c r="CD110" s="931"/>
      <c r="CE110" s="931"/>
      <c r="CF110" s="944">
        <v>180.3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5712876</v>
      </c>
      <c r="DH110" s="931"/>
      <c r="DI110" s="931"/>
      <c r="DJ110" s="931"/>
      <c r="DK110" s="931"/>
      <c r="DL110" s="931">
        <v>5411194</v>
      </c>
      <c r="DM110" s="931"/>
      <c r="DN110" s="931"/>
      <c r="DO110" s="931"/>
      <c r="DP110" s="931"/>
      <c r="DQ110" s="931">
        <v>5101880</v>
      </c>
      <c r="DR110" s="931"/>
      <c r="DS110" s="931"/>
      <c r="DT110" s="931"/>
      <c r="DU110" s="931"/>
      <c r="DV110" s="932">
        <v>13.3</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7544674</v>
      </c>
      <c r="BR111" s="926"/>
      <c r="BS111" s="926"/>
      <c r="BT111" s="926"/>
      <c r="BU111" s="926"/>
      <c r="BV111" s="926">
        <v>7138045</v>
      </c>
      <c r="BW111" s="926"/>
      <c r="BX111" s="926"/>
      <c r="BY111" s="926"/>
      <c r="BZ111" s="926"/>
      <c r="CA111" s="926">
        <v>6475313</v>
      </c>
      <c r="CB111" s="926"/>
      <c r="CC111" s="926"/>
      <c r="CD111" s="926"/>
      <c r="CE111" s="926"/>
      <c r="CF111" s="920">
        <v>16.899999999999999</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13367</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8240656</v>
      </c>
      <c r="BR112" s="926"/>
      <c r="BS112" s="926"/>
      <c r="BT112" s="926"/>
      <c r="BU112" s="926"/>
      <c r="BV112" s="926">
        <v>8434814</v>
      </c>
      <c r="BW112" s="926"/>
      <c r="BX112" s="926"/>
      <c r="BY112" s="926"/>
      <c r="BZ112" s="926"/>
      <c r="CA112" s="926">
        <v>8605310</v>
      </c>
      <c r="CB112" s="926"/>
      <c r="CC112" s="926"/>
      <c r="CD112" s="926"/>
      <c r="CE112" s="926"/>
      <c r="CF112" s="920">
        <v>22.5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48581</v>
      </c>
      <c r="DH112" s="926"/>
      <c r="DI112" s="926"/>
      <c r="DJ112" s="926"/>
      <c r="DK112" s="926"/>
      <c r="DL112" s="926">
        <v>41464</v>
      </c>
      <c r="DM112" s="926"/>
      <c r="DN112" s="926"/>
      <c r="DO112" s="926"/>
      <c r="DP112" s="926"/>
      <c r="DQ112" s="926">
        <v>28484</v>
      </c>
      <c r="DR112" s="926"/>
      <c r="DS112" s="926"/>
      <c r="DT112" s="926"/>
      <c r="DU112" s="926"/>
      <c r="DV112" s="927">
        <v>0.1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1017647</v>
      </c>
      <c r="AB113" s="938"/>
      <c r="AC113" s="938"/>
      <c r="AD113" s="938"/>
      <c r="AE113" s="939"/>
      <c r="AF113" s="940">
        <v>1003575</v>
      </c>
      <c r="AG113" s="938"/>
      <c r="AH113" s="938"/>
      <c r="AI113" s="938"/>
      <c r="AJ113" s="939"/>
      <c r="AK113" s="940">
        <v>981299</v>
      </c>
      <c r="AL113" s="938"/>
      <c r="AM113" s="938"/>
      <c r="AN113" s="938"/>
      <c r="AO113" s="939"/>
      <c r="AP113" s="941">
        <v>2.6</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1638330</v>
      </c>
      <c r="BR113" s="926"/>
      <c r="BS113" s="926"/>
      <c r="BT113" s="926"/>
      <c r="BU113" s="926"/>
      <c r="BV113" s="926">
        <v>1393856</v>
      </c>
      <c r="BW113" s="926"/>
      <c r="BX113" s="926"/>
      <c r="BY113" s="926"/>
      <c r="BZ113" s="926"/>
      <c r="CA113" s="926">
        <v>1281642</v>
      </c>
      <c r="CB113" s="926"/>
      <c r="CC113" s="926"/>
      <c r="CD113" s="926"/>
      <c r="CE113" s="926"/>
      <c r="CF113" s="920">
        <v>3.4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199935</v>
      </c>
      <c r="AB114" s="959"/>
      <c r="AC114" s="959"/>
      <c r="AD114" s="959"/>
      <c r="AE114" s="960"/>
      <c r="AF114" s="961">
        <v>251281</v>
      </c>
      <c r="AG114" s="959"/>
      <c r="AH114" s="959"/>
      <c r="AI114" s="959"/>
      <c r="AJ114" s="960"/>
      <c r="AK114" s="961">
        <v>250720</v>
      </c>
      <c r="AL114" s="959"/>
      <c r="AM114" s="959"/>
      <c r="AN114" s="959"/>
      <c r="AO114" s="960"/>
      <c r="AP114" s="962">
        <v>0.7</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7729572</v>
      </c>
      <c r="BR114" s="926"/>
      <c r="BS114" s="926"/>
      <c r="BT114" s="926"/>
      <c r="BU114" s="926"/>
      <c r="BV114" s="926">
        <v>7703242</v>
      </c>
      <c r="BW114" s="926"/>
      <c r="BX114" s="926"/>
      <c r="BY114" s="926"/>
      <c r="BZ114" s="926"/>
      <c r="CA114" s="926">
        <v>7724105</v>
      </c>
      <c r="CB114" s="926"/>
      <c r="CC114" s="926"/>
      <c r="CD114" s="926"/>
      <c r="CE114" s="926"/>
      <c r="CF114" s="920">
        <v>20.2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674360</v>
      </c>
      <c r="AB115" s="938"/>
      <c r="AC115" s="938"/>
      <c r="AD115" s="938"/>
      <c r="AE115" s="939"/>
      <c r="AF115" s="940">
        <v>648487</v>
      </c>
      <c r="AG115" s="938"/>
      <c r="AH115" s="938"/>
      <c r="AI115" s="938"/>
      <c r="AJ115" s="939"/>
      <c r="AK115" s="940">
        <v>614802</v>
      </c>
      <c r="AL115" s="938"/>
      <c r="AM115" s="938"/>
      <c r="AN115" s="938"/>
      <c r="AO115" s="939"/>
      <c r="AP115" s="941">
        <v>1.6</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92987</v>
      </c>
      <c r="DH115" s="959"/>
      <c r="DI115" s="959"/>
      <c r="DJ115" s="959"/>
      <c r="DK115" s="960"/>
      <c r="DL115" s="961">
        <v>92803</v>
      </c>
      <c r="DM115" s="959"/>
      <c r="DN115" s="959"/>
      <c r="DO115" s="959"/>
      <c r="DP115" s="960"/>
      <c r="DQ115" s="961">
        <v>7244</v>
      </c>
      <c r="DR115" s="959"/>
      <c r="DS115" s="959"/>
      <c r="DT115" s="959"/>
      <c r="DU115" s="960"/>
      <c r="DV115" s="962">
        <v>0</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v>9</v>
      </c>
      <c r="AG116" s="959"/>
      <c r="AH116" s="959"/>
      <c r="AI116" s="959"/>
      <c r="AJ116" s="960"/>
      <c r="AK116" s="961">
        <v>1125</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882954</v>
      </c>
      <c r="DH116" s="959"/>
      <c r="DI116" s="959"/>
      <c r="DJ116" s="959"/>
      <c r="DK116" s="960"/>
      <c r="DL116" s="961">
        <v>962250</v>
      </c>
      <c r="DM116" s="959"/>
      <c r="DN116" s="959"/>
      <c r="DO116" s="959"/>
      <c r="DP116" s="960"/>
      <c r="DQ116" s="961">
        <v>861124</v>
      </c>
      <c r="DR116" s="959"/>
      <c r="DS116" s="959"/>
      <c r="DT116" s="959"/>
      <c r="DU116" s="960"/>
      <c r="DV116" s="962">
        <v>2.2999999999999998</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10240409</v>
      </c>
      <c r="AB117" s="979"/>
      <c r="AC117" s="979"/>
      <c r="AD117" s="979"/>
      <c r="AE117" s="980"/>
      <c r="AF117" s="981">
        <v>10063742</v>
      </c>
      <c r="AG117" s="979"/>
      <c r="AH117" s="979"/>
      <c r="AI117" s="979"/>
      <c r="AJ117" s="980"/>
      <c r="AK117" s="981">
        <v>9903749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319498</v>
      </c>
      <c r="AB119" s="900"/>
      <c r="AC119" s="900"/>
      <c r="AD119" s="900"/>
      <c r="AE119" s="901"/>
      <c r="AF119" s="902">
        <v>332355</v>
      </c>
      <c r="AG119" s="900"/>
      <c r="AH119" s="900"/>
      <c r="AI119" s="900"/>
      <c r="AJ119" s="901"/>
      <c r="AK119" s="902">
        <v>332332</v>
      </c>
      <c r="AL119" s="900"/>
      <c r="AM119" s="900"/>
      <c r="AN119" s="900"/>
      <c r="AO119" s="901"/>
      <c r="AP119" s="903">
        <v>0.9</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103483490</v>
      </c>
      <c r="BR119" s="1000"/>
      <c r="BS119" s="1000"/>
      <c r="BT119" s="1000"/>
      <c r="BU119" s="1000"/>
      <c r="BV119" s="1000">
        <v>98048540</v>
      </c>
      <c r="BW119" s="1000"/>
      <c r="BX119" s="1000"/>
      <c r="BY119" s="1000"/>
      <c r="BZ119" s="1000"/>
      <c r="CA119" s="1000">
        <v>92994149</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807276</v>
      </c>
      <c r="DH119" s="986"/>
      <c r="DI119" s="986"/>
      <c r="DJ119" s="986"/>
      <c r="DK119" s="987"/>
      <c r="DL119" s="985">
        <v>630334</v>
      </c>
      <c r="DM119" s="986"/>
      <c r="DN119" s="986"/>
      <c r="DO119" s="986"/>
      <c r="DP119" s="987"/>
      <c r="DQ119" s="985">
        <v>476581</v>
      </c>
      <c r="DR119" s="986"/>
      <c r="DS119" s="986"/>
      <c r="DT119" s="986"/>
      <c r="DU119" s="987"/>
      <c r="DV119" s="988">
        <v>1.2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13051710</v>
      </c>
      <c r="BR120" s="931"/>
      <c r="BS120" s="931"/>
      <c r="BT120" s="931"/>
      <c r="BU120" s="931"/>
      <c r="BV120" s="931">
        <v>16498126</v>
      </c>
      <c r="BW120" s="931"/>
      <c r="BX120" s="931"/>
      <c r="BY120" s="931"/>
      <c r="BZ120" s="931"/>
      <c r="CA120" s="931">
        <v>19942240</v>
      </c>
      <c r="CB120" s="931"/>
      <c r="CC120" s="931"/>
      <c r="CD120" s="931"/>
      <c r="CE120" s="931"/>
      <c r="CF120" s="944">
        <v>52.2</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8122241</v>
      </c>
      <c r="DH120" s="931"/>
      <c r="DI120" s="931"/>
      <c r="DJ120" s="931"/>
      <c r="DK120" s="931"/>
      <c r="DL120" s="931">
        <v>8287337</v>
      </c>
      <c r="DM120" s="931"/>
      <c r="DN120" s="931"/>
      <c r="DO120" s="931"/>
      <c r="DP120" s="931"/>
      <c r="DQ120" s="931">
        <v>8445552</v>
      </c>
      <c r="DR120" s="931"/>
      <c r="DS120" s="931"/>
      <c r="DT120" s="931"/>
      <c r="DU120" s="931"/>
      <c r="DV120" s="932">
        <v>22.1</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17314</v>
      </c>
      <c r="AB121" s="959"/>
      <c r="AC121" s="959"/>
      <c r="AD121" s="959"/>
      <c r="AE121" s="960"/>
      <c r="AF121" s="961">
        <v>17314</v>
      </c>
      <c r="AG121" s="959"/>
      <c r="AH121" s="959"/>
      <c r="AI121" s="959"/>
      <c r="AJ121" s="960"/>
      <c r="AK121" s="961">
        <v>14673</v>
      </c>
      <c r="AL121" s="959"/>
      <c r="AM121" s="959"/>
      <c r="AN121" s="959"/>
      <c r="AO121" s="960"/>
      <c r="AP121" s="962">
        <v>0</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19652166</v>
      </c>
      <c r="BR121" s="926"/>
      <c r="BS121" s="926"/>
      <c r="BT121" s="926"/>
      <c r="BU121" s="926"/>
      <c r="BV121" s="926">
        <v>19947894</v>
      </c>
      <c r="BW121" s="926"/>
      <c r="BX121" s="926"/>
      <c r="BY121" s="926"/>
      <c r="BZ121" s="926"/>
      <c r="CA121" s="926">
        <v>19761145</v>
      </c>
      <c r="CB121" s="926"/>
      <c r="CC121" s="926"/>
      <c r="CD121" s="926"/>
      <c r="CE121" s="926"/>
      <c r="CF121" s="920">
        <v>51.7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118415</v>
      </c>
      <c r="DH121" s="926"/>
      <c r="DI121" s="926"/>
      <c r="DJ121" s="926"/>
      <c r="DK121" s="926"/>
      <c r="DL121" s="926">
        <v>147477</v>
      </c>
      <c r="DM121" s="926"/>
      <c r="DN121" s="926"/>
      <c r="DO121" s="926"/>
      <c r="DP121" s="926"/>
      <c r="DQ121" s="926">
        <v>159758</v>
      </c>
      <c r="DR121" s="926"/>
      <c r="DS121" s="926"/>
      <c r="DT121" s="926"/>
      <c r="DU121" s="926"/>
      <c r="DV121" s="927">
        <v>0.4</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50055270</v>
      </c>
      <c r="BR122" s="1000"/>
      <c r="BS122" s="1000"/>
      <c r="BT122" s="1000"/>
      <c r="BU122" s="1000"/>
      <c r="BV122" s="1000">
        <v>47264870</v>
      </c>
      <c r="BW122" s="1000"/>
      <c r="BX122" s="1000"/>
      <c r="BY122" s="1000"/>
      <c r="BZ122" s="1000"/>
      <c r="CA122" s="1000">
        <v>44774402</v>
      </c>
      <c r="CB122" s="1000"/>
      <c r="CC122" s="1000"/>
      <c r="CD122" s="1000"/>
      <c r="CE122" s="1000"/>
      <c r="CF122" s="1017">
        <v>117.2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130401</v>
      </c>
      <c r="AB123" s="959"/>
      <c r="AC123" s="959"/>
      <c r="AD123" s="959"/>
      <c r="AE123" s="960"/>
      <c r="AF123" s="961">
        <v>116599</v>
      </c>
      <c r="AG123" s="959"/>
      <c r="AH123" s="959"/>
      <c r="AI123" s="959"/>
      <c r="AJ123" s="960"/>
      <c r="AK123" s="961">
        <v>109822</v>
      </c>
      <c r="AL123" s="959"/>
      <c r="AM123" s="959"/>
      <c r="AN123" s="959"/>
      <c r="AO123" s="960"/>
      <c r="AP123" s="962">
        <v>0.3</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82759146</v>
      </c>
      <c r="BR123" s="1064"/>
      <c r="BS123" s="1064"/>
      <c r="BT123" s="1064"/>
      <c r="BU123" s="1064"/>
      <c r="BV123" s="1064">
        <v>83710890</v>
      </c>
      <c r="BW123" s="1064"/>
      <c r="BX123" s="1064"/>
      <c r="BY123" s="1064"/>
      <c r="BZ123" s="1064"/>
      <c r="CA123" s="1064">
        <v>84477787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54.4</v>
      </c>
      <c r="BR124" s="1027"/>
      <c r="BS124" s="1027"/>
      <c r="BT124" s="1027"/>
      <c r="BU124" s="1027"/>
      <c r="BV124" s="1027">
        <v>38</v>
      </c>
      <c r="BW124" s="1027"/>
      <c r="BX124" s="1027"/>
      <c r="BY124" s="1027"/>
      <c r="BZ124" s="1027"/>
      <c r="CA124" s="1027">
        <v>22.2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205926</v>
      </c>
      <c r="AB126" s="959"/>
      <c r="AC126" s="959"/>
      <c r="AD126" s="959"/>
      <c r="AE126" s="960"/>
      <c r="AF126" s="961">
        <v>181245</v>
      </c>
      <c r="AG126" s="959"/>
      <c r="AH126" s="959"/>
      <c r="AI126" s="959"/>
      <c r="AJ126" s="960"/>
      <c r="AK126" s="961">
        <v>157226</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1221</v>
      </c>
      <c r="AB127" s="959"/>
      <c r="AC127" s="959"/>
      <c r="AD127" s="959"/>
      <c r="AE127" s="960"/>
      <c r="AF127" s="961">
        <v>974</v>
      </c>
      <c r="AG127" s="959"/>
      <c r="AH127" s="959"/>
      <c r="AI127" s="959"/>
      <c r="AJ127" s="960"/>
      <c r="AK127" s="961">
        <v>749</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2298026</v>
      </c>
      <c r="AB128" s="1046"/>
      <c r="AC128" s="1046"/>
      <c r="AD128" s="1046"/>
      <c r="AE128" s="1047"/>
      <c r="AF128" s="1048">
        <v>2281291</v>
      </c>
      <c r="AG128" s="1046"/>
      <c r="AH128" s="1046"/>
      <c r="AI128" s="1046"/>
      <c r="AJ128" s="1047"/>
      <c r="AK128" s="1048">
        <v>2282967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11.39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42961860</v>
      </c>
      <c r="AB129" s="959"/>
      <c r="AC129" s="959"/>
      <c r="AD129" s="959"/>
      <c r="AE129" s="960"/>
      <c r="AF129" s="961">
        <v>42285624</v>
      </c>
      <c r="AG129" s="959"/>
      <c r="AH129" s="959"/>
      <c r="AI129" s="959"/>
      <c r="AJ129" s="960"/>
      <c r="AK129" s="961">
        <v>42662066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16.39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4870930</v>
      </c>
      <c r="AB130" s="959"/>
      <c r="AC130" s="959"/>
      <c r="AD130" s="959"/>
      <c r="AE130" s="960"/>
      <c r="AF130" s="961">
        <v>4644566</v>
      </c>
      <c r="AG130" s="959"/>
      <c r="AH130" s="959"/>
      <c r="AI130" s="959"/>
      <c r="AJ130" s="960"/>
      <c r="AK130" s="961">
        <v>4445079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38090930</v>
      </c>
      <c r="AB131" s="986"/>
      <c r="AC131" s="986"/>
      <c r="AD131" s="986"/>
      <c r="AE131" s="987"/>
      <c r="AF131" s="985">
        <v>37641058</v>
      </c>
      <c r="AG131" s="986"/>
      <c r="AH131" s="986"/>
      <c r="AI131" s="986"/>
      <c r="AJ131" s="987"/>
      <c r="AK131" s="985">
        <v>38216987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8.0634760029999999</v>
      </c>
      <c r="AB132" s="1097"/>
      <c r="AC132" s="1097"/>
      <c r="AD132" s="1097"/>
      <c r="AE132" s="1098"/>
      <c r="AF132" s="1099">
        <v>8.3363358170000001</v>
      </c>
      <c r="AG132" s="1097"/>
      <c r="AH132" s="1097"/>
      <c r="AI132" s="1097"/>
      <c r="AJ132" s="1098"/>
      <c r="AK132" s="1099">
        <v>8.3096634490000003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8.4</v>
      </c>
      <c r="AB133" s="1080"/>
      <c r="AC133" s="1080"/>
      <c r="AD133" s="1080"/>
      <c r="AE133" s="1081"/>
      <c r="AF133" s="1079">
        <v>8.3000000000000007</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knyNtsHPxK7RYCkEu3HPgtJdxAbBFTMUtqeSbHCwdspL5EdQ1fAgqC7+Ck6UT1VqORcfsMiuwKLd4uhAbtRzQ==" saltValue="YKODzzNdwjOTv5NBqgBb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25" zoomScale="85" zoomScaleNormal="85" zoomScaleSheetLayoutView="85" workbookViewId="0">
      <selection activeCell="BA75" sqref="BA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u67TvzwMMGgl73XkN4Qj3cAcXr8yuYNLFe0Nnzoo1221nLFE51p12+f4g71RYJKRqsx5AIiZY0p8vyBw7injA==" saltValue="F0KRHXC84d0icbpiTB80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34"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0yrs752CpeEbGgiDum+Tdhqe24Uq1JxUMTx11LeQ/gBT29x7MzPXXHrhkkXOBaCIS7Q0edzWzaMlJehSSQjpA==" saltValue="1czetvLy9i+jHZEKnLH/9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9" sqref="AO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10917279</v>
      </c>
      <c r="AP9" s="281">
        <v>67200</v>
      </c>
      <c r="AQ9" s="282">
        <v>66201</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515162</v>
      </c>
      <c r="AP10" s="284">
        <v>3171</v>
      </c>
      <c r="AQ10" s="285">
        <v>4677</v>
      </c>
      <c r="AR10" s="286">
        <v>-32.200000000000003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41667</v>
      </c>
      <c r="AP11" s="284">
        <v>256</v>
      </c>
      <c r="AQ11" s="285">
        <v>313</v>
      </c>
      <c r="AR11" s="286">
        <v>-18.2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413995</v>
      </c>
      <c r="AP13" s="284">
        <v>2548</v>
      </c>
      <c r="AQ13" s="285">
        <v>3118</v>
      </c>
      <c r="AR13" s="286">
        <v>-18.3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163834</v>
      </c>
      <c r="AP14" s="284">
        <v>1008</v>
      </c>
      <c r="AQ14" s="285">
        <v>1130</v>
      </c>
      <c r="AR14" s="286">
        <v>-10.8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-237251</v>
      </c>
      <c r="AP15" s="284">
        <v>-1460</v>
      </c>
      <c r="AQ15" s="285">
        <v>-1780</v>
      </c>
      <c r="AR15" s="286">
        <v>-18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11814686</v>
      </c>
      <c r="AP16" s="284">
        <v>72724</v>
      </c>
      <c r="AQ16" s="285">
        <v>73660</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7.28</v>
      </c>
      <c r="AP21" s="298">
        <v>7.19</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8055803</v>
      </c>
      <c r="AP32" s="312">
        <v>49586</v>
      </c>
      <c r="AQ32" s="313">
        <v>49770</v>
      </c>
      <c r="AR32" s="314">
        <v>-0.4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981299</v>
      </c>
      <c r="AP35" s="312">
        <v>6040</v>
      </c>
      <c r="AQ35" s="313">
        <v>7065</v>
      </c>
      <c r="AR35" s="314">
        <v>-14.5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250720</v>
      </c>
      <c r="AP36" s="312">
        <v>1543</v>
      </c>
      <c r="AQ36" s="313">
        <v>1221</v>
      </c>
      <c r="AR36" s="314">
        <v>26.4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614802</v>
      </c>
      <c r="AP37" s="312">
        <v>3784</v>
      </c>
      <c r="AQ37" s="313">
        <v>1405</v>
      </c>
      <c r="AR37" s="314">
        <v>169.3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1125</v>
      </c>
      <c r="AP38" s="315">
        <v>7</v>
      </c>
      <c r="AQ38" s="316">
        <v>2</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-2282967</v>
      </c>
      <c r="AP39" s="312">
        <v>-14052</v>
      </c>
      <c r="AQ39" s="313">
        <v>-8112</v>
      </c>
      <c r="AR39" s="314">
        <v>73.2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-4445079</v>
      </c>
      <c r="AP40" s="312">
        <v>-27361</v>
      </c>
      <c r="AQ40" s="313">
        <v>-34296</v>
      </c>
      <c r="AR40" s="314">
        <v>-20.2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3175703</v>
      </c>
      <c r="AP41" s="312">
        <v>19548</v>
      </c>
      <c r="AQ41" s="313">
        <v>17054</v>
      </c>
      <c r="AR41" s="314">
        <v>14.6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9126301</v>
      </c>
      <c r="AN51" s="334">
        <v>54963</v>
      </c>
      <c r="AO51" s="335">
        <v>40.9</v>
      </c>
      <c r="AP51" s="336">
        <v>51043</v>
      </c>
      <c r="AQ51" s="337">
        <v>15</v>
      </c>
      <c r="AR51" s="338">
        <v>25.9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1814245</v>
      </c>
      <c r="AN52" s="342">
        <v>10926</v>
      </c>
      <c r="AO52" s="343">
        <v>20.9</v>
      </c>
      <c r="AP52" s="344">
        <v>23378</v>
      </c>
      <c r="AQ52" s="345">
        <v>0.6</v>
      </c>
      <c r="AR52" s="346">
        <v>20.3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7726293</v>
      </c>
      <c r="AN53" s="334">
        <v>46637</v>
      </c>
      <c r="AO53" s="335">
        <v>-15.1</v>
      </c>
      <c r="AP53" s="336">
        <v>42898</v>
      </c>
      <c r="AQ53" s="337">
        <v>-16</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2176660</v>
      </c>
      <c r="AN54" s="342">
        <v>13139</v>
      </c>
      <c r="AO54" s="343">
        <v>20.3</v>
      </c>
      <c r="AP54" s="344">
        <v>21022</v>
      </c>
      <c r="AQ54" s="345">
        <v>-10.1</v>
      </c>
      <c r="AR54" s="346">
        <v>30.4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8810466</v>
      </c>
      <c r="AN55" s="334">
        <v>53382</v>
      </c>
      <c r="AO55" s="335">
        <v>14.5</v>
      </c>
      <c r="AP55" s="336">
        <v>57604</v>
      </c>
      <c r="AQ55" s="337">
        <v>34.299999999999997</v>
      </c>
      <c r="AR55" s="338">
        <v>-19.8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3042033</v>
      </c>
      <c r="AN56" s="342">
        <v>18431</v>
      </c>
      <c r="AO56" s="343">
        <v>40.299999999999997</v>
      </c>
      <c r="AP56" s="344">
        <v>25635</v>
      </c>
      <c r="AQ56" s="345">
        <v>21.9</v>
      </c>
      <c r="AR56" s="346">
        <v>18.399999999999999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5261393</v>
      </c>
      <c r="AN57" s="334">
        <v>32079</v>
      </c>
      <c r="AO57" s="335">
        <v>-39.9</v>
      </c>
      <c r="AP57" s="336">
        <v>58103</v>
      </c>
      <c r="AQ57" s="337">
        <v>0.9</v>
      </c>
      <c r="AR57" s="338">
        <v>-40.799999999999997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1988462</v>
      </c>
      <c r="AN58" s="342">
        <v>12124</v>
      </c>
      <c r="AO58" s="343">
        <v>-34.200000000000003</v>
      </c>
      <c r="AP58" s="344">
        <v>25241</v>
      </c>
      <c r="AQ58" s="345">
        <v>-1.5</v>
      </c>
      <c r="AR58" s="346">
        <v>-32.700000000000003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6474019</v>
      </c>
      <c r="AN59" s="334">
        <v>39850</v>
      </c>
      <c r="AO59" s="335">
        <v>24.2</v>
      </c>
      <c r="AP59" s="336">
        <v>56415</v>
      </c>
      <c r="AQ59" s="337">
        <v>-2.9</v>
      </c>
      <c r="AR59" s="338">
        <v>27.1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2933640</v>
      </c>
      <c r="AN60" s="342">
        <v>18058</v>
      </c>
      <c r="AO60" s="343">
        <v>48.9</v>
      </c>
      <c r="AP60" s="344">
        <v>22190</v>
      </c>
      <c r="AQ60" s="345">
        <v>-12.1</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7479694</v>
      </c>
      <c r="AN61" s="349">
        <v>45382</v>
      </c>
      <c r="AO61" s="350">
        <v>4.9000000000000004</v>
      </c>
      <c r="AP61" s="351">
        <v>53213</v>
      </c>
      <c r="AQ61" s="352">
        <v>6.3</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2391008</v>
      </c>
      <c r="AN62" s="342">
        <v>14536</v>
      </c>
      <c r="AO62" s="343">
        <v>19.2</v>
      </c>
      <c r="AP62" s="344">
        <v>23493</v>
      </c>
      <c r="AQ62" s="345">
        <v>-0.2</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YwdiazexK7JthDvUb9mLKZc9dMblAWpD2KEWwyAAGOlWmdwjQGoXTScMcUG0B71Gidmu2BwFa6HLsCLjtfPQQ==" saltValue="ax6NrPiYtc6xUsVrVeak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G102" sqref="AG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IFbWwIqK5HCCgvUO+efjCwLwDVIljgIuIgtKHpTjzD6KG1eHU14J3NC5g+4Ra1ZP3N+9XU0DTlAkWjGUImU4HA==" saltValue="Ln8DWQMiChgl0/dR1t8nV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Normal="100" zoomScaleSheetLayoutView="55" workbookViewId="0">
      <selection activeCell="AF100" sqref="AF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GcWRgjP3qgBv2z6EkYt3/uaWnZThBiS2agIlC8kWE1Demz6Vu67mS5e9V611KZ9ya/77aLQW0BSN64vTVSFHBQ==" saltValue="/6ofGifZyqVZ854twrGqH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2.11</v>
      </c>
      <c r="G47" s="12">
        <v>2.5</v>
      </c>
      <c r="H47" s="12">
        <v>3.91</v>
      </c>
      <c r="I47" s="12">
        <v>6.88</v>
      </c>
      <c r="J47" s="13">
        <v>9.5299999999999994</v>
      </c>
    </row>
    <row r="48" spans="2:10" ht="57.75" customHeight="1" x14ac:dyDescent="0.15">
      <c r="B48" s="14"/>
      <c r="C48" s="1141" t="s">
        <v>4</v>
      </c>
      <c r="D48" s="1141"/>
      <c r="E48" s="1142"/>
      <c r="F48" s="15">
        <v>0.86</v>
      </c>
      <c r="G48" s="16">
        <v>3.05</v>
      </c>
      <c r="H48" s="16">
        <v>5.25</v>
      </c>
      <c r="I48" s="16">
        <v>4.76</v>
      </c>
      <c r="J48" s="17">
        <v>3.4</v>
      </c>
    </row>
    <row r="49" spans="2:10" ht="57.75" customHeight="1" thickBot="1" x14ac:dyDescent="0.2">
      <c r="B49" s="18"/>
      <c r="C49" s="1143" t="s">
        <v>5</v>
      </c>
      <c r="D49" s="1143"/>
      <c r="E49" s="1144"/>
      <c r="F49" s="19" t="s">
        <v>532</v>
      </c>
      <c r="G49" s="20">
        <v>2.63</v>
      </c>
      <c r="H49" s="20">
        <v>3.77</v>
      </c>
      <c r="I49" s="20">
        <v>2.33</v>
      </c>
      <c r="J49" s="21">
        <v>1.39</v>
      </c>
    </row>
    <row r="50" spans="2:10" x14ac:dyDescent="0.15"/>
  </sheetData>
  <sheetProtection algorithmName="SHA-512" hashValue="O02+51hZVLNvn+ZEuZt1uhdgPwdcIYW52m4VcR/wGitcnwHapu7S6XAQLTg8Ia8XHoMdO7ecHl0VRB1gGhBx/w==" saltValue="yYSOo2hEemWL0eiUhUya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5.67</v>
      </c>
      <c r="G34" s="33">
        <v>6</v>
      </c>
      <c r="H34" s="33">
        <v>5.52</v>
      </c>
      <c r="I34" s="33">
        <v>5.41</v>
      </c>
      <c r="J34" s="34">
        <v>5.16</v>
      </c>
      <c r="K34" s="22"/>
      <c r="L34" s="22"/>
      <c r="M34" s="22"/>
      <c r="N34" s="22"/>
      <c r="O34" s="22"/>
      <c r="P34" s="22"/>
    </row>
    <row r="35" spans="1:16" ht="39" customHeight="1" x14ac:dyDescent="0.15">
      <c r="A35" s="22"/>
      <c r="B35" s="35"/>
      <c r="C35" s="1145" t="s">
        <v>534</v>
      </c>
      <c r="D35" s="1146"/>
      <c r="E35" s="1147"/>
      <c r="F35" s="36">
        <v>2.76</v>
      </c>
      <c r="G35" s="37">
        <v>3.22</v>
      </c>
      <c r="H35" s="37">
        <v>3.51</v>
      </c>
      <c r="I35" s="37">
        <v>3.36</v>
      </c>
      <c r="J35" s="38">
        <v>3.46</v>
      </c>
      <c r="K35" s="22"/>
      <c r="L35" s="22"/>
      <c r="M35" s="22"/>
      <c r="N35" s="22"/>
      <c r="O35" s="22"/>
      <c r="P35" s="22"/>
    </row>
    <row r="36" spans="1:16" ht="39" customHeight="1" x14ac:dyDescent="0.15">
      <c r="A36" s="22"/>
      <c r="B36" s="35"/>
      <c r="C36" s="1145" t="s">
        <v>535</v>
      </c>
      <c r="D36" s="1146"/>
      <c r="E36" s="1147"/>
      <c r="F36" s="36">
        <v>0.85</v>
      </c>
      <c r="G36" s="37">
        <v>3.05</v>
      </c>
      <c r="H36" s="37">
        <v>5.25</v>
      </c>
      <c r="I36" s="37">
        <v>4.76</v>
      </c>
      <c r="J36" s="38">
        <v>3.39</v>
      </c>
      <c r="K36" s="22"/>
      <c r="L36" s="22"/>
      <c r="M36" s="22"/>
      <c r="N36" s="22"/>
      <c r="O36" s="22"/>
      <c r="P36" s="22"/>
    </row>
    <row r="37" spans="1:16" ht="39" customHeight="1" x14ac:dyDescent="0.15">
      <c r="A37" s="22"/>
      <c r="B37" s="35"/>
      <c r="C37" s="1145" t="s">
        <v>536</v>
      </c>
      <c r="D37" s="1146"/>
      <c r="E37" s="1147"/>
      <c r="F37" s="36">
        <v>0.78</v>
      </c>
      <c r="G37" s="37">
        <v>1.1499999999999999</v>
      </c>
      <c r="H37" s="37">
        <v>1.1499999999999999</v>
      </c>
      <c r="I37" s="37">
        <v>1.58</v>
      </c>
      <c r="J37" s="38">
        <v>1.26</v>
      </c>
      <c r="K37" s="22"/>
      <c r="L37" s="22"/>
      <c r="M37" s="22"/>
      <c r="N37" s="22"/>
      <c r="O37" s="22"/>
      <c r="P37" s="22"/>
    </row>
    <row r="38" spans="1:16" ht="39" customHeight="1" x14ac:dyDescent="0.15">
      <c r="A38" s="22"/>
      <c r="B38" s="35"/>
      <c r="C38" s="1145" t="s">
        <v>537</v>
      </c>
      <c r="D38" s="1146"/>
      <c r="E38" s="1147"/>
      <c r="F38" s="36">
        <v>0.16</v>
      </c>
      <c r="G38" s="37">
        <v>0.85</v>
      </c>
      <c r="H38" s="37">
        <v>0.36</v>
      </c>
      <c r="I38" s="37">
        <v>0.31</v>
      </c>
      <c r="J38" s="38">
        <v>0.3</v>
      </c>
      <c r="K38" s="22"/>
      <c r="L38" s="22"/>
      <c r="M38" s="22"/>
      <c r="N38" s="22"/>
      <c r="O38" s="22"/>
      <c r="P38" s="22"/>
    </row>
    <row r="39" spans="1:16" ht="39" customHeight="1" x14ac:dyDescent="0.15">
      <c r="A39" s="22"/>
      <c r="B39" s="35"/>
      <c r="C39" s="1145" t="s">
        <v>538</v>
      </c>
      <c r="D39" s="1146"/>
      <c r="E39" s="1147"/>
      <c r="F39" s="36">
        <v>0.21</v>
      </c>
      <c r="G39" s="37">
        <v>0.22</v>
      </c>
      <c r="H39" s="37">
        <v>0.21</v>
      </c>
      <c r="I39" s="37">
        <v>0.23</v>
      </c>
      <c r="J39" s="38">
        <v>0.24</v>
      </c>
      <c r="K39" s="22"/>
      <c r="L39" s="22"/>
      <c r="M39" s="22"/>
      <c r="N39" s="22"/>
      <c r="O39" s="22"/>
      <c r="P39" s="22"/>
    </row>
    <row r="40" spans="1:16" ht="39" customHeight="1" x14ac:dyDescent="0.15">
      <c r="A40" s="22"/>
      <c r="B40" s="35"/>
      <c r="C40" s="1145" t="s">
        <v>539</v>
      </c>
      <c r="D40" s="1146"/>
      <c r="E40" s="1147"/>
      <c r="F40" s="36">
        <v>0.67</v>
      </c>
      <c r="G40" s="37">
        <v>0.48</v>
      </c>
      <c r="H40" s="37">
        <v>0.21</v>
      </c>
      <c r="I40" s="37">
        <v>0.28000000000000003</v>
      </c>
      <c r="J40" s="38">
        <v>0.17</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0.03</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iZNZj8HZyBdMTnPo1PEshwMvoWYOexlXitXwNN2JeyrXSFFC2F3zF0NzTJ79KoLBieCnT/4CKwgXGQTT5GL9g==" saltValue="vBlJDpZT3f20fQcJMIpK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8862</v>
      </c>
      <c r="L45" s="60">
        <v>8487</v>
      </c>
      <c r="M45" s="60">
        <v>8335</v>
      </c>
      <c r="N45" s="60">
        <v>8160</v>
      </c>
      <c r="O45" s="61">
        <v>8056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v>13</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991</v>
      </c>
      <c r="L48" s="64">
        <v>1034</v>
      </c>
      <c r="M48" s="64">
        <v>1018</v>
      </c>
      <c r="N48" s="64">
        <v>1004</v>
      </c>
      <c r="O48" s="65">
        <v>981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214</v>
      </c>
      <c r="L49" s="64">
        <v>205</v>
      </c>
      <c r="M49" s="64">
        <v>200</v>
      </c>
      <c r="N49" s="64">
        <v>251</v>
      </c>
      <c r="O49" s="65">
        <v>251</v>
      </c>
      <c r="P49" s="48"/>
      <c r="Q49" s="48"/>
      <c r="R49" s="48"/>
      <c r="S49" s="48"/>
      <c r="T49" s="48"/>
      <c r="U49" s="48"/>
    </row>
    <row r="50" spans="1:21" ht="30.75" customHeight="1" x14ac:dyDescent="0.15">
      <c r="A50" s="48"/>
      <c r="B50" s="1155"/>
      <c r="C50" s="1156"/>
      <c r="D50" s="62"/>
      <c r="E50" s="1161" t="s">
        <v>15</v>
      </c>
      <c r="F50" s="1161"/>
      <c r="G50" s="1161"/>
      <c r="H50" s="1161"/>
      <c r="I50" s="1161"/>
      <c r="J50" s="1162"/>
      <c r="K50" s="63">
        <v>531</v>
      </c>
      <c r="L50" s="64">
        <v>674</v>
      </c>
      <c r="M50" s="64">
        <v>674</v>
      </c>
      <c r="N50" s="64">
        <v>648</v>
      </c>
      <c r="O50" s="65">
        <v>615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489</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7435</v>
      </c>
      <c r="L52" s="64">
        <v>7263</v>
      </c>
      <c r="M52" s="64">
        <v>7168</v>
      </c>
      <c r="N52" s="64">
        <v>6925</v>
      </c>
      <c r="O52" s="65">
        <v>6728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3163</v>
      </c>
      <c r="L53" s="69">
        <v>3137</v>
      </c>
      <c r="M53" s="69">
        <v>3072</v>
      </c>
      <c r="N53" s="69">
        <v>3138</v>
      </c>
      <c r="O53" s="70">
        <v>3176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HdiYiU0ysvS1+U02a7NpazLLg6tQFl3QKRTis5W4GK9+YmbKw8as6Oy4vyUQzjTz0mHRj/XooCYLnuZgvLQdA==" saltValue="BtXY71yleuXs+sw/Kv3H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SheetLayoutView="100" workbookViewId="0">
      <selection activeCell="M50" sqref="M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84332</v>
      </c>
      <c r="J41" s="356">
        <v>82305</v>
      </c>
      <c r="K41" s="356">
        <v>78330</v>
      </c>
      <c r="L41" s="356">
        <v>73379</v>
      </c>
      <c r="M41" s="357">
        <v>68908</v>
      </c>
    </row>
    <row r="42" spans="2:13" ht="27.75" customHeight="1" x14ac:dyDescent="0.15">
      <c r="B42" s="1186"/>
      <c r="C42" s="1187"/>
      <c r="D42" s="106"/>
      <c r="E42" s="1192" t="s">
        <v>32</v>
      </c>
      <c r="F42" s="1192"/>
      <c r="G42" s="1192"/>
      <c r="H42" s="1193"/>
      <c r="I42" s="358">
        <v>8654</v>
      </c>
      <c r="J42" s="359">
        <v>8152</v>
      </c>
      <c r="K42" s="359">
        <v>7545</v>
      </c>
      <c r="L42" s="359">
        <v>7138</v>
      </c>
      <c r="M42" s="360">
        <v>6475</v>
      </c>
    </row>
    <row r="43" spans="2:13" ht="27.75" customHeight="1" x14ac:dyDescent="0.15">
      <c r="B43" s="1186"/>
      <c r="C43" s="1187"/>
      <c r="D43" s="106"/>
      <c r="E43" s="1192" t="s">
        <v>33</v>
      </c>
      <c r="F43" s="1192"/>
      <c r="G43" s="1192"/>
      <c r="H43" s="1193"/>
      <c r="I43" s="358">
        <v>8838</v>
      </c>
      <c r="J43" s="359">
        <v>8186</v>
      </c>
      <c r="K43" s="359">
        <v>8241</v>
      </c>
      <c r="L43" s="359">
        <v>8435</v>
      </c>
      <c r="M43" s="360">
        <v>8605</v>
      </c>
    </row>
    <row r="44" spans="2:13" ht="27.75" customHeight="1" x14ac:dyDescent="0.15">
      <c r="B44" s="1186"/>
      <c r="C44" s="1187"/>
      <c r="D44" s="106"/>
      <c r="E44" s="1192" t="s">
        <v>34</v>
      </c>
      <c r="F44" s="1192"/>
      <c r="G44" s="1192"/>
      <c r="H44" s="1193"/>
      <c r="I44" s="358">
        <v>1465</v>
      </c>
      <c r="J44" s="359">
        <v>1819</v>
      </c>
      <c r="K44" s="359">
        <v>1638</v>
      </c>
      <c r="L44" s="359">
        <v>1394</v>
      </c>
      <c r="M44" s="360">
        <v>1282</v>
      </c>
    </row>
    <row r="45" spans="2:13" ht="27.75" customHeight="1" x14ac:dyDescent="0.15">
      <c r="B45" s="1186"/>
      <c r="C45" s="1187"/>
      <c r="D45" s="106"/>
      <c r="E45" s="1192" t="s">
        <v>35</v>
      </c>
      <c r="F45" s="1192"/>
      <c r="G45" s="1192"/>
      <c r="H45" s="1193"/>
      <c r="I45" s="358">
        <v>7673</v>
      </c>
      <c r="J45" s="359">
        <v>7720</v>
      </c>
      <c r="K45" s="359">
        <v>7730</v>
      </c>
      <c r="L45" s="359">
        <v>7703</v>
      </c>
      <c r="M45" s="360">
        <v>7724</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9135</v>
      </c>
      <c r="J50" s="359">
        <v>10750</v>
      </c>
      <c r="K50" s="359">
        <v>13052</v>
      </c>
      <c r="L50" s="359">
        <v>16498</v>
      </c>
      <c r="M50" s="360">
        <v>19942</v>
      </c>
    </row>
    <row r="51" spans="2:13" ht="27.75" customHeight="1" x14ac:dyDescent="0.15">
      <c r="B51" s="1186"/>
      <c r="C51" s="1187"/>
      <c r="D51" s="106"/>
      <c r="E51" s="1192" t="s">
        <v>42</v>
      </c>
      <c r="F51" s="1192"/>
      <c r="G51" s="1192"/>
      <c r="H51" s="1193"/>
      <c r="I51" s="358">
        <v>20879</v>
      </c>
      <c r="J51" s="359">
        <v>20011</v>
      </c>
      <c r="K51" s="359">
        <v>19652</v>
      </c>
      <c r="L51" s="359">
        <v>19948</v>
      </c>
      <c r="M51" s="360">
        <v>19761</v>
      </c>
    </row>
    <row r="52" spans="2:13" ht="27.75" customHeight="1" x14ac:dyDescent="0.15">
      <c r="B52" s="1188"/>
      <c r="C52" s="1189"/>
      <c r="D52" s="106"/>
      <c r="E52" s="1192" t="s">
        <v>43</v>
      </c>
      <c r="F52" s="1192"/>
      <c r="G52" s="1192"/>
      <c r="H52" s="1193"/>
      <c r="I52" s="358">
        <v>51377</v>
      </c>
      <c r="J52" s="359">
        <v>51641</v>
      </c>
      <c r="K52" s="359">
        <v>50055</v>
      </c>
      <c r="L52" s="359">
        <v>47265</v>
      </c>
      <c r="M52" s="360">
        <v>44774</v>
      </c>
    </row>
    <row r="53" spans="2:13" ht="27.75" customHeight="1" thickBot="1" x14ac:dyDescent="0.2">
      <c r="B53" s="1199" t="s">
        <v>19</v>
      </c>
      <c r="C53" s="1200"/>
      <c r="D53" s="110"/>
      <c r="E53" s="1201" t="s">
        <v>44</v>
      </c>
      <c r="F53" s="1201"/>
      <c r="G53" s="1201"/>
      <c r="H53" s="1202"/>
      <c r="I53" s="361">
        <v>29571</v>
      </c>
      <c r="J53" s="362">
        <v>25780</v>
      </c>
      <c r="K53" s="362">
        <v>20724</v>
      </c>
      <c r="L53" s="362">
        <v>14338</v>
      </c>
      <c r="M53" s="363">
        <v>8516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4dTQV8RW6o4K6rqlr5t585d1eoB63zkceD2dJoTkslgUtCB2D3dCtwJT7LwRB8dK+jtHxApAaJGT3OWgJNzBg==" saltValue="XaLY1EDmtkahGZUxcdwH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1681</v>
      </c>
      <c r="G55" s="122">
        <v>2911</v>
      </c>
      <c r="H55" s="123">
        <v>4068</v>
      </c>
    </row>
    <row r="56" spans="2:8" ht="52.5" customHeight="1" x14ac:dyDescent="0.15">
      <c r="B56" s="124"/>
      <c r="C56" s="1213" t="s">
        <v>47</v>
      </c>
      <c r="D56" s="1213"/>
      <c r="E56" s="1214"/>
      <c r="F56" s="125">
        <v>1</v>
      </c>
      <c r="G56" s="125">
        <v>1</v>
      </c>
      <c r="H56" s="126">
        <v>1</v>
      </c>
    </row>
    <row r="57" spans="2:8" ht="53.25" customHeight="1" x14ac:dyDescent="0.15">
      <c r="B57" s="124"/>
      <c r="C57" s="1215" t="s">
        <v>48</v>
      </c>
      <c r="D57" s="1215"/>
      <c r="E57" s="1216"/>
      <c r="F57" s="127">
        <v>5022</v>
      </c>
      <c r="G57" s="127">
        <v>5546</v>
      </c>
      <c r="H57" s="128">
        <v>6132</v>
      </c>
    </row>
    <row r="58" spans="2:8" ht="45.75" customHeight="1" x14ac:dyDescent="0.15">
      <c r="B58" s="129"/>
      <c r="C58" s="1203" t="s">
        <v>558</v>
      </c>
      <c r="D58" s="1204"/>
      <c r="E58" s="1205"/>
      <c r="F58" s="130">
        <v>3064</v>
      </c>
      <c r="G58" s="130">
        <v>3065</v>
      </c>
      <c r="H58" s="131">
        <v>3066</v>
      </c>
    </row>
    <row r="59" spans="2:8" ht="45.75" customHeight="1" x14ac:dyDescent="0.15">
      <c r="B59" s="129"/>
      <c r="C59" s="1203" t="s">
        <v>559</v>
      </c>
      <c r="D59" s="1204"/>
      <c r="E59" s="1205"/>
      <c r="F59" s="130">
        <v>671</v>
      </c>
      <c r="G59" s="130">
        <v>616</v>
      </c>
      <c r="H59" s="131">
        <v>570</v>
      </c>
    </row>
    <row r="60" spans="2:8" ht="45.75" customHeight="1" x14ac:dyDescent="0.15">
      <c r="B60" s="129"/>
      <c r="C60" s="1203" t="s">
        <v>560</v>
      </c>
      <c r="D60" s="1204"/>
      <c r="E60" s="1205"/>
      <c r="F60" s="130">
        <v>238</v>
      </c>
      <c r="G60" s="130">
        <v>527</v>
      </c>
      <c r="H60" s="131">
        <v>529</v>
      </c>
    </row>
    <row r="61" spans="2:8" ht="45.75" customHeight="1" x14ac:dyDescent="0.15">
      <c r="B61" s="129"/>
      <c r="C61" s="1203" t="s">
        <v>561</v>
      </c>
      <c r="D61" s="1204"/>
      <c r="E61" s="1205"/>
      <c r="F61" s="130">
        <v>33</v>
      </c>
      <c r="G61" s="130">
        <v>33</v>
      </c>
      <c r="H61" s="131">
        <v>233</v>
      </c>
    </row>
    <row r="62" spans="2:8" ht="45.75" customHeight="1" thickBot="1" x14ac:dyDescent="0.2">
      <c r="B62" s="132"/>
      <c r="C62" s="1206" t="s">
        <v>562</v>
      </c>
      <c r="D62" s="1207"/>
      <c r="E62" s="1208"/>
      <c r="F62" s="133">
        <v>226</v>
      </c>
      <c r="G62" s="133">
        <v>223</v>
      </c>
      <c r="H62" s="134">
        <v>230</v>
      </c>
    </row>
    <row r="63" spans="2:8" ht="52.5" customHeight="1" thickBot="1" x14ac:dyDescent="0.2">
      <c r="B63" s="135"/>
      <c r="C63" s="1209" t="s">
        <v>49</v>
      </c>
      <c r="D63" s="1209"/>
      <c r="E63" s="1210"/>
      <c r="F63" s="136">
        <v>6705</v>
      </c>
      <c r="G63" s="136">
        <v>8457</v>
      </c>
      <c r="H63" s="137">
        <v>10201</v>
      </c>
    </row>
    <row r="64" spans="2:8" x14ac:dyDescent="0.15"/>
  </sheetData>
  <sheetProtection algorithmName="SHA-512" hashValue="GNqxrpyG69rD1FjOrA53avODuH5jbPZd8gLOeHa5UVwg98M8/qVF0Fso20wt8oSH22Zb2A5HjkOXU1TtXwl2Qg==" saltValue="vS1AqAk2Bf41SgJGmvR2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54963</v>
      </c>
      <c r="E3" s="156"/>
      <c r="F3" s="157">
        <v>51043</v>
      </c>
      <c r="G3" s="158"/>
      <c r="H3" s="159"/>
    </row>
    <row r="4" spans="1:8" x14ac:dyDescent="0.15">
      <c r="A4" s="160"/>
      <c r="B4" s="161"/>
      <c r="C4" s="162"/>
      <c r="D4" s="163">
        <v>10926</v>
      </c>
      <c r="E4" s="164"/>
      <c r="F4" s="165">
        <v>23378</v>
      </c>
      <c r="G4" s="166"/>
      <c r="H4" s="167"/>
    </row>
    <row r="5" spans="1:8" x14ac:dyDescent="0.15">
      <c r="A5" s="148" t="s">
        <v>521</v>
      </c>
      <c r="B5" s="153"/>
      <c r="C5" s="154"/>
      <c r="D5" s="155">
        <v>46637</v>
      </c>
      <c r="E5" s="156"/>
      <c r="F5" s="157">
        <v>42898</v>
      </c>
      <c r="G5" s="158"/>
      <c r="H5" s="159"/>
    </row>
    <row r="6" spans="1:8" x14ac:dyDescent="0.15">
      <c r="A6" s="160"/>
      <c r="B6" s="161"/>
      <c r="C6" s="162"/>
      <c r="D6" s="163">
        <v>13139</v>
      </c>
      <c r="E6" s="164"/>
      <c r="F6" s="165">
        <v>21022</v>
      </c>
      <c r="G6" s="166"/>
      <c r="H6" s="167"/>
    </row>
    <row r="7" spans="1:8" x14ac:dyDescent="0.15">
      <c r="A7" s="148" t="s">
        <v>522</v>
      </c>
      <c r="B7" s="153"/>
      <c r="C7" s="154"/>
      <c r="D7" s="155">
        <v>53382</v>
      </c>
      <c r="E7" s="156"/>
      <c r="F7" s="157">
        <v>57604</v>
      </c>
      <c r="G7" s="158"/>
      <c r="H7" s="159"/>
    </row>
    <row r="8" spans="1:8" x14ac:dyDescent="0.15">
      <c r="A8" s="160"/>
      <c r="B8" s="161"/>
      <c r="C8" s="162"/>
      <c r="D8" s="163">
        <v>18431</v>
      </c>
      <c r="E8" s="164"/>
      <c r="F8" s="165">
        <v>25635</v>
      </c>
      <c r="G8" s="166"/>
      <c r="H8" s="167"/>
    </row>
    <row r="9" spans="1:8" x14ac:dyDescent="0.15">
      <c r="A9" s="148" t="s">
        <v>523</v>
      </c>
      <c r="B9" s="153"/>
      <c r="C9" s="154"/>
      <c r="D9" s="155">
        <v>32079</v>
      </c>
      <c r="E9" s="156"/>
      <c r="F9" s="157">
        <v>58103</v>
      </c>
      <c r="G9" s="158"/>
      <c r="H9" s="159"/>
    </row>
    <row r="10" spans="1:8" x14ac:dyDescent="0.15">
      <c r="A10" s="160"/>
      <c r="B10" s="161"/>
      <c r="C10" s="162"/>
      <c r="D10" s="163">
        <v>12124</v>
      </c>
      <c r="E10" s="164"/>
      <c r="F10" s="165">
        <v>25241</v>
      </c>
      <c r="G10" s="166"/>
      <c r="H10" s="167"/>
    </row>
    <row r="11" spans="1:8" x14ac:dyDescent="0.15">
      <c r="A11" s="148" t="s">
        <v>524</v>
      </c>
      <c r="B11" s="153"/>
      <c r="C11" s="154"/>
      <c r="D11" s="155">
        <v>39850</v>
      </c>
      <c r="E11" s="156"/>
      <c r="F11" s="157">
        <v>56415</v>
      </c>
      <c r="G11" s="158"/>
      <c r="H11" s="159"/>
    </row>
    <row r="12" spans="1:8" x14ac:dyDescent="0.15">
      <c r="A12" s="160"/>
      <c r="B12" s="161"/>
      <c r="C12" s="168"/>
      <c r="D12" s="163">
        <v>18058</v>
      </c>
      <c r="E12" s="164"/>
      <c r="F12" s="165">
        <v>22190</v>
      </c>
      <c r="G12" s="166"/>
      <c r="H12" s="167"/>
    </row>
    <row r="13" spans="1:8" x14ac:dyDescent="0.15">
      <c r="A13" s="148"/>
      <c r="B13" s="153"/>
      <c r="C13" s="169"/>
      <c r="D13" s="170">
        <v>45382</v>
      </c>
      <c r="E13" s="171"/>
      <c r="F13" s="172">
        <v>53213</v>
      </c>
      <c r="G13" s="173"/>
      <c r="H13" s="159"/>
    </row>
    <row r="14" spans="1:8" x14ac:dyDescent="0.15">
      <c r="A14" s="160"/>
      <c r="B14" s="161"/>
      <c r="C14" s="162"/>
      <c r="D14" s="163">
        <v>14536</v>
      </c>
      <c r="E14" s="164"/>
      <c r="F14" s="165">
        <v>23493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0.86</v>
      </c>
      <c r="C19" s="174">
        <f>ROUND(VALUE(SUBSTITUTE(実質収支比率等に係る経年分析!G$48,"▲","-")),2)</f>
        <v>3.05</v>
      </c>
      <c r="D19" s="174">
        <f>ROUND(VALUE(SUBSTITUTE(実質収支比率等に係る経年分析!H$48,"▲","-")),2)</f>
        <v>5.25</v>
      </c>
      <c r="E19" s="174">
        <f>ROUND(VALUE(SUBSTITUTE(実質収支比率等に係る経年分析!I$48,"▲","-")),2)</f>
        <v>4.76</v>
      </c>
      <c r="F19" s="174">
        <f>ROUND(VALUE(SUBSTITUTE(実質収支比率等に係る経年分析!J$48,"▲","-")),2)</f>
        <v>3.4</v>
      </c>
    </row>
    <row r="20" spans="1:11" x14ac:dyDescent="0.15">
      <c r="A20" s="174" t="s">
        <v>53</v>
      </c>
      <c r="B20" s="174">
        <f>ROUND(VALUE(SUBSTITUTE(実質収支比率等に係る経年分析!F$47,"▲","-")),2)</f>
        <v>2.11</v>
      </c>
      <c r="C20" s="174">
        <f>ROUND(VALUE(SUBSTITUTE(実質収支比率等に係る経年分析!G$47,"▲","-")),2)</f>
        <v>2.5</v>
      </c>
      <c r="D20" s="174">
        <f>ROUND(VALUE(SUBSTITUTE(実質収支比率等に係る経年分析!H$47,"▲","-")),2)</f>
        <v>3.91</v>
      </c>
      <c r="E20" s="174">
        <f>ROUND(VALUE(SUBSTITUTE(実質収支比率等に係る経年分析!I$47,"▲","-")),2)</f>
        <v>6.88</v>
      </c>
      <c r="F20" s="174">
        <f>ROUND(VALUE(SUBSTITUTE(実質収支比率等に係る経年分析!J$47,"▲","-")),2)</f>
        <v>9.5299999999999994</v>
      </c>
    </row>
    <row r="21" spans="1:11" x14ac:dyDescent="0.15">
      <c r="A21" s="174" t="s">
        <v>54</v>
      </c>
      <c r="B21" s="174">
        <f>IF(ISNUMBER(VALUE(SUBSTITUTE(実質収支比率等に係る経年分析!F$49,"▲","-"))),ROUND(VALUE(SUBSTITUTE(実質収支比率等に係る経年分析!F$49,"▲","-")),2),NA())</f>
        <v>-0.97</v>
      </c>
      <c r="C21" s="174">
        <f>IF(ISNUMBER(VALUE(SUBSTITUTE(実質収支比率等に係る経年分析!G$49,"▲","-"))),ROUND(VALUE(SUBSTITUTE(実質収支比率等に係る経年分析!G$49,"▲","-")),2),NA())</f>
        <v>2.63</v>
      </c>
      <c r="D21" s="174">
        <f>IF(ISNUMBER(VALUE(SUBSTITUTE(実質収支比率等に係る経年分析!H$49,"▲","-"))),ROUND(VALUE(SUBSTITUTE(実質収支比率等に係る経年分析!H$49,"▲","-")),2),NA())</f>
        <v>3.77</v>
      </c>
      <c r="E21" s="174">
        <f>IF(ISNUMBER(VALUE(SUBSTITUTE(実質収支比率等に係る経年分析!I$49,"▲","-"))),ROUND(VALUE(SUBSTITUTE(実質収支比率等に係る経年分析!I$49,"▲","-")),2),NA())</f>
        <v>2.33</v>
      </c>
      <c r="F21" s="174">
        <f>IF(ISNUMBER(VALUE(SUBSTITUTE(実質収支比率等に係る経年分析!J$49,"▲","-"))),ROUND(VALUE(SUBSTITUTE(実質収支比率等に係る経年分析!J$49,"▲","-")),2),NA())</f>
        <v>1.39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後期高齢者医療会計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ばんえい競馬会計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7435</v>
      </c>
      <c r="E42" s="176"/>
      <c r="F42" s="176"/>
      <c r="G42" s="176">
        <f>'実質公債費比率（分子）の構造'!L$52</f>
        <v>7263</v>
      </c>
      <c r="H42" s="176"/>
      <c r="I42" s="176"/>
      <c r="J42" s="176">
        <f>'実質公債費比率（分子）の構造'!M$52</f>
        <v>7168</v>
      </c>
      <c r="K42" s="176"/>
      <c r="L42" s="176"/>
      <c r="M42" s="176">
        <f>'実質公債費比率（分子）の構造'!N$52</f>
        <v>6925</v>
      </c>
      <c r="N42" s="176"/>
      <c r="O42" s="176"/>
      <c r="P42" s="176">
        <f>'実質公債費比率（分子）の構造'!O$52</f>
        <v>6728</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531</v>
      </c>
      <c r="C44" s="176"/>
      <c r="D44" s="176"/>
      <c r="E44" s="176">
        <f>'実質公債費比率（分子）の構造'!L$50</f>
        <v>674</v>
      </c>
      <c r="F44" s="176"/>
      <c r="G44" s="176"/>
      <c r="H44" s="176">
        <f>'実質公債費比率（分子）の構造'!M$50</f>
        <v>674</v>
      </c>
      <c r="I44" s="176"/>
      <c r="J44" s="176"/>
      <c r="K44" s="176">
        <f>'実質公債費比率（分子）の構造'!N$50</f>
        <v>648</v>
      </c>
      <c r="L44" s="176"/>
      <c r="M44" s="176"/>
      <c r="N44" s="176">
        <f>'実質公債費比率（分子）の構造'!O$50</f>
        <v>615</v>
      </c>
      <c r="O44" s="176"/>
      <c r="P44" s="176"/>
    </row>
    <row r="45" spans="1:16" x14ac:dyDescent="0.15">
      <c r="A45" s="176" t="s">
        <v>63</v>
      </c>
      <c r="B45" s="176">
        <f>'実質公債費比率（分子）の構造'!K$49</f>
        <v>214</v>
      </c>
      <c r="C45" s="176"/>
      <c r="D45" s="176"/>
      <c r="E45" s="176">
        <f>'実質公債費比率（分子）の構造'!L$49</f>
        <v>205</v>
      </c>
      <c r="F45" s="176"/>
      <c r="G45" s="176"/>
      <c r="H45" s="176">
        <f>'実質公債費比率（分子）の構造'!M$49</f>
        <v>200</v>
      </c>
      <c r="I45" s="176"/>
      <c r="J45" s="176"/>
      <c r="K45" s="176">
        <f>'実質公債費比率（分子）の構造'!N$49</f>
        <v>251</v>
      </c>
      <c r="L45" s="176"/>
      <c r="M45" s="176"/>
      <c r="N45" s="176">
        <f>'実質公債費比率（分子）の構造'!O$49</f>
        <v>251</v>
      </c>
      <c r="O45" s="176"/>
      <c r="P45" s="176"/>
    </row>
    <row r="46" spans="1:16" x14ac:dyDescent="0.15">
      <c r="A46" s="176" t="s">
        <v>64</v>
      </c>
      <c r="B46" s="176">
        <f>'実質公債費比率（分子）の構造'!K$48</f>
        <v>991</v>
      </c>
      <c r="C46" s="176"/>
      <c r="D46" s="176"/>
      <c r="E46" s="176">
        <f>'実質公債費比率（分子）の構造'!L$48</f>
        <v>1034</v>
      </c>
      <c r="F46" s="176"/>
      <c r="G46" s="176"/>
      <c r="H46" s="176">
        <f>'実質公債費比率（分子）の構造'!M$48</f>
        <v>1018</v>
      </c>
      <c r="I46" s="176"/>
      <c r="J46" s="176"/>
      <c r="K46" s="176">
        <f>'実質公債費比率（分子）の構造'!N$48</f>
        <v>1004</v>
      </c>
      <c r="L46" s="176"/>
      <c r="M46" s="176"/>
      <c r="N46" s="176">
        <f>'実質公債費比率（分子）の構造'!O$48</f>
        <v>981</v>
      </c>
      <c r="O46" s="176"/>
      <c r="P46" s="176"/>
    </row>
    <row r="47" spans="1:16" x14ac:dyDescent="0.15">
      <c r="A47" s="176" t="s">
        <v>12</v>
      </c>
      <c r="B47" s="176" t="str">
        <f>'実質公債費比率（分子）の構造'!K$47</f>
        <v>-</v>
      </c>
      <c r="C47" s="176"/>
      <c r="D47" s="176"/>
      <c r="E47" s="176" t="str">
        <f>'実質公債費比率（分子）の構造'!L$47</f>
        <v>-</v>
      </c>
      <c r="F47" s="176"/>
      <c r="G47" s="176"/>
      <c r="H47" s="176">
        <f>'実質公債費比率（分子）の構造'!M$47</f>
        <v>13</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8862</v>
      </c>
      <c r="C49" s="176"/>
      <c r="D49" s="176"/>
      <c r="E49" s="176">
        <f>'実質公債費比率（分子）の構造'!L$45</f>
        <v>8487</v>
      </c>
      <c r="F49" s="176"/>
      <c r="G49" s="176"/>
      <c r="H49" s="176">
        <f>'実質公債費比率（分子）の構造'!M$45</f>
        <v>8335</v>
      </c>
      <c r="I49" s="176"/>
      <c r="J49" s="176"/>
      <c r="K49" s="176">
        <f>'実質公債費比率（分子）の構造'!N$45</f>
        <v>8160</v>
      </c>
      <c r="L49" s="176"/>
      <c r="M49" s="176"/>
      <c r="N49" s="176">
        <f>'実質公債費比率（分子）の構造'!O$45</f>
        <v>8056</v>
      </c>
      <c r="O49" s="176"/>
      <c r="P49" s="176"/>
    </row>
    <row r="50" spans="1:16" x14ac:dyDescent="0.15">
      <c r="A50" s="176" t="s">
        <v>67</v>
      </c>
      <c r="B50" s="176" t="e">
        <f>NA()</f>
        <v>#N/A</v>
      </c>
      <c r="C50" s="176">
        <f>IF(ISNUMBER('実質公債費比率（分子）の構造'!K$53),'実質公債費比率（分子）の構造'!K$53,NA())</f>
        <v>3163</v>
      </c>
      <c r="D50" s="176" t="e">
        <f>NA()</f>
        <v>#N/A</v>
      </c>
      <c r="E50" s="176" t="e">
        <f>NA()</f>
        <v>#N/A</v>
      </c>
      <c r="F50" s="176">
        <f>IF(ISNUMBER('実質公債費比率（分子）の構造'!L$53),'実質公債費比率（分子）の構造'!L$53,NA())</f>
        <v>3137</v>
      </c>
      <c r="G50" s="176" t="e">
        <f>NA()</f>
        <v>#N/A</v>
      </c>
      <c r="H50" s="176" t="e">
        <f>NA()</f>
        <v>#N/A</v>
      </c>
      <c r="I50" s="176">
        <f>IF(ISNUMBER('実質公債費比率（分子）の構造'!M$53),'実質公債費比率（分子）の構造'!M$53,NA())</f>
        <v>3072</v>
      </c>
      <c r="J50" s="176" t="e">
        <f>NA()</f>
        <v>#N/A</v>
      </c>
      <c r="K50" s="176" t="e">
        <f>NA()</f>
        <v>#N/A</v>
      </c>
      <c r="L50" s="176">
        <f>IF(ISNUMBER('実質公債費比率（分子）の構造'!N$53),'実質公債費比率（分子）の構造'!N$53,NA())</f>
        <v>3138</v>
      </c>
      <c r="M50" s="176" t="e">
        <f>NA()</f>
        <v>#N/A</v>
      </c>
      <c r="N50" s="176" t="e">
        <f>NA()</f>
        <v>#N/A</v>
      </c>
      <c r="O50" s="176">
        <f>IF(ISNUMBER('実質公債費比率（分子）の構造'!O$53),'実質公債費比率（分子）の構造'!O$53,NA())</f>
        <v>3176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51377</v>
      </c>
      <c r="E56" s="175"/>
      <c r="F56" s="175"/>
      <c r="G56" s="175">
        <f>'将来負担比率（分子）の構造'!J$52</f>
        <v>51641</v>
      </c>
      <c r="H56" s="175"/>
      <c r="I56" s="175"/>
      <c r="J56" s="175">
        <f>'将来負担比率（分子）の構造'!K$52</f>
        <v>50055</v>
      </c>
      <c r="K56" s="175"/>
      <c r="L56" s="175"/>
      <c r="M56" s="175">
        <f>'将来負担比率（分子）の構造'!L$52</f>
        <v>47265</v>
      </c>
      <c r="N56" s="175"/>
      <c r="O56" s="175"/>
      <c r="P56" s="175">
        <f>'将来負担比率（分子）の構造'!M$52</f>
        <v>44774</v>
      </c>
    </row>
    <row r="57" spans="1:16" x14ac:dyDescent="0.15">
      <c r="A57" s="175" t="s">
        <v>42</v>
      </c>
      <c r="B57" s="175"/>
      <c r="C57" s="175"/>
      <c r="D57" s="175">
        <f>'将来負担比率（分子）の構造'!I$51</f>
        <v>20879</v>
      </c>
      <c r="E57" s="175"/>
      <c r="F57" s="175"/>
      <c r="G57" s="175">
        <f>'将来負担比率（分子）の構造'!J$51</f>
        <v>20011</v>
      </c>
      <c r="H57" s="175"/>
      <c r="I57" s="175"/>
      <c r="J57" s="175">
        <f>'将来負担比率（分子）の構造'!K$51</f>
        <v>19652</v>
      </c>
      <c r="K57" s="175"/>
      <c r="L57" s="175"/>
      <c r="M57" s="175">
        <f>'将来負担比率（分子）の構造'!L$51</f>
        <v>19948</v>
      </c>
      <c r="N57" s="175"/>
      <c r="O57" s="175"/>
      <c r="P57" s="175">
        <f>'将来負担比率（分子）の構造'!M$51</f>
        <v>19761</v>
      </c>
    </row>
    <row r="58" spans="1:16" x14ac:dyDescent="0.15">
      <c r="A58" s="175" t="s">
        <v>41</v>
      </c>
      <c r="B58" s="175"/>
      <c r="C58" s="175"/>
      <c r="D58" s="175">
        <f>'将来負担比率（分子）の構造'!I$50</f>
        <v>9135</v>
      </c>
      <c r="E58" s="175"/>
      <c r="F58" s="175"/>
      <c r="G58" s="175">
        <f>'将来負担比率（分子）の構造'!J$50</f>
        <v>10750</v>
      </c>
      <c r="H58" s="175"/>
      <c r="I58" s="175"/>
      <c r="J58" s="175">
        <f>'将来負担比率（分子）の構造'!K$50</f>
        <v>13052</v>
      </c>
      <c r="K58" s="175"/>
      <c r="L58" s="175"/>
      <c r="M58" s="175">
        <f>'将来負担比率（分子）の構造'!L$50</f>
        <v>16498</v>
      </c>
      <c r="N58" s="175"/>
      <c r="O58" s="175"/>
      <c r="P58" s="175">
        <f>'将来負担比率（分子）の構造'!M$50</f>
        <v>19942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7673</v>
      </c>
      <c r="C62" s="175"/>
      <c r="D62" s="175"/>
      <c r="E62" s="175">
        <f>'将来負担比率（分子）の構造'!J$45</f>
        <v>7720</v>
      </c>
      <c r="F62" s="175"/>
      <c r="G62" s="175"/>
      <c r="H62" s="175">
        <f>'将来負担比率（分子）の構造'!K$45</f>
        <v>7730</v>
      </c>
      <c r="I62" s="175"/>
      <c r="J62" s="175"/>
      <c r="K62" s="175">
        <f>'将来負担比率（分子）の構造'!L$45</f>
        <v>7703</v>
      </c>
      <c r="L62" s="175"/>
      <c r="M62" s="175"/>
      <c r="N62" s="175">
        <f>'将来負担比率（分子）の構造'!M$45</f>
        <v>7724</v>
      </c>
      <c r="O62" s="175"/>
      <c r="P62" s="175"/>
    </row>
    <row r="63" spans="1:16" x14ac:dyDescent="0.15">
      <c r="A63" s="175" t="s">
        <v>34</v>
      </c>
      <c r="B63" s="175">
        <f>'将来負担比率（分子）の構造'!I$44</f>
        <v>1465</v>
      </c>
      <c r="C63" s="175"/>
      <c r="D63" s="175"/>
      <c r="E63" s="175">
        <f>'将来負担比率（分子）の構造'!J$44</f>
        <v>1819</v>
      </c>
      <c r="F63" s="175"/>
      <c r="G63" s="175"/>
      <c r="H63" s="175">
        <f>'将来負担比率（分子）の構造'!K$44</f>
        <v>1638</v>
      </c>
      <c r="I63" s="175"/>
      <c r="J63" s="175"/>
      <c r="K63" s="175">
        <f>'将来負担比率（分子）の構造'!L$44</f>
        <v>1394</v>
      </c>
      <c r="L63" s="175"/>
      <c r="M63" s="175"/>
      <c r="N63" s="175">
        <f>'将来負担比率（分子）の構造'!M$44</f>
        <v>1282</v>
      </c>
      <c r="O63" s="175"/>
      <c r="P63" s="175"/>
    </row>
    <row r="64" spans="1:16" x14ac:dyDescent="0.15">
      <c r="A64" s="175" t="s">
        <v>33</v>
      </c>
      <c r="B64" s="175">
        <f>'将来負担比率（分子）の構造'!I$43</f>
        <v>8838</v>
      </c>
      <c r="C64" s="175"/>
      <c r="D64" s="175"/>
      <c r="E64" s="175">
        <f>'将来負担比率（分子）の構造'!J$43</f>
        <v>8186</v>
      </c>
      <c r="F64" s="175"/>
      <c r="G64" s="175"/>
      <c r="H64" s="175">
        <f>'将来負担比率（分子）の構造'!K$43</f>
        <v>8241</v>
      </c>
      <c r="I64" s="175"/>
      <c r="J64" s="175"/>
      <c r="K64" s="175">
        <f>'将来負担比率（分子）の構造'!L$43</f>
        <v>8435</v>
      </c>
      <c r="L64" s="175"/>
      <c r="M64" s="175"/>
      <c r="N64" s="175">
        <f>'将来負担比率（分子）の構造'!M$43</f>
        <v>8605</v>
      </c>
      <c r="O64" s="175"/>
      <c r="P64" s="175"/>
    </row>
    <row r="65" spans="1:16" x14ac:dyDescent="0.15">
      <c r="A65" s="175" t="s">
        <v>32</v>
      </c>
      <c r="B65" s="175">
        <f>'将来負担比率（分子）の構造'!I$42</f>
        <v>8654</v>
      </c>
      <c r="C65" s="175"/>
      <c r="D65" s="175"/>
      <c r="E65" s="175">
        <f>'将来負担比率（分子）の構造'!J$42</f>
        <v>8152</v>
      </c>
      <c r="F65" s="175"/>
      <c r="G65" s="175"/>
      <c r="H65" s="175">
        <f>'将来負担比率（分子）の構造'!K$42</f>
        <v>7545</v>
      </c>
      <c r="I65" s="175"/>
      <c r="J65" s="175"/>
      <c r="K65" s="175">
        <f>'将来負担比率（分子）の構造'!L$42</f>
        <v>7138</v>
      </c>
      <c r="L65" s="175"/>
      <c r="M65" s="175"/>
      <c r="N65" s="175">
        <f>'将来負担比率（分子）の構造'!M$42</f>
        <v>6475</v>
      </c>
      <c r="O65" s="175"/>
      <c r="P65" s="175"/>
    </row>
    <row r="66" spans="1:16" x14ac:dyDescent="0.15">
      <c r="A66" s="175" t="s">
        <v>31</v>
      </c>
      <c r="B66" s="175">
        <f>'将来負担比率（分子）の構造'!I$41</f>
        <v>84332</v>
      </c>
      <c r="C66" s="175"/>
      <c r="D66" s="175"/>
      <c r="E66" s="175">
        <f>'将来負担比率（分子）の構造'!J$41</f>
        <v>82305</v>
      </c>
      <c r="F66" s="175"/>
      <c r="G66" s="175"/>
      <c r="H66" s="175">
        <f>'将来負担比率（分子）の構造'!K$41</f>
        <v>78330</v>
      </c>
      <c r="I66" s="175"/>
      <c r="J66" s="175"/>
      <c r="K66" s="175">
        <f>'将来負担比率（分子）の構造'!L$41</f>
        <v>73379</v>
      </c>
      <c r="L66" s="175"/>
      <c r="M66" s="175"/>
      <c r="N66" s="175">
        <f>'将来負担比率（分子）の構造'!M$41</f>
        <v>68908</v>
      </c>
      <c r="O66" s="175"/>
      <c r="P66" s="175"/>
    </row>
    <row r="67" spans="1:16" x14ac:dyDescent="0.15">
      <c r="A67" s="175" t="s">
        <v>71</v>
      </c>
      <c r="B67" s="175" t="e">
        <f>NA()</f>
        <v>#N/A</v>
      </c>
      <c r="C67" s="175">
        <f>IF(ISNUMBER('将来負担比率（分子）の構造'!I$53), IF('将来負担比率（分子）の構造'!I$53 &lt; 0, 0, '将来負担比率（分子）の構造'!I$53), NA())</f>
        <v>29571</v>
      </c>
      <c r="D67" s="175" t="e">
        <f>NA()</f>
        <v>#N/A</v>
      </c>
      <c r="E67" s="175" t="e">
        <f>NA()</f>
        <v>#N/A</v>
      </c>
      <c r="F67" s="175">
        <f>IF(ISNUMBER('将来負担比率（分子）の構造'!J$53), IF('将来負担比率（分子）の構造'!J$53 &lt; 0, 0, '将来負担比率（分子）の構造'!J$53), NA())</f>
        <v>25780</v>
      </c>
      <c r="G67" s="175" t="e">
        <f>NA()</f>
        <v>#N/A</v>
      </c>
      <c r="H67" s="175" t="e">
        <f>NA()</f>
        <v>#N/A</v>
      </c>
      <c r="I67" s="175">
        <f>IF(ISNUMBER('将来負担比率（分子）の構造'!K$53), IF('将来負担比率（分子）の構造'!K$53 &lt; 0, 0, '将来負担比率（分子）の構造'!K$53), NA())</f>
        <v>20724</v>
      </c>
      <c r="J67" s="175" t="e">
        <f>NA()</f>
        <v>#N/A</v>
      </c>
      <c r="K67" s="175" t="e">
        <f>NA()</f>
        <v>#N/A</v>
      </c>
      <c r="L67" s="175">
        <f>IF(ISNUMBER('将来負担比率（分子）の構造'!L$53), IF('将来負担比率（分子）の構造'!L$53 &lt; 0, 0, '将来負担比率（分子）の構造'!L$53), NA())</f>
        <v>14338</v>
      </c>
      <c r="M67" s="175" t="e">
        <f>NA()</f>
        <v>#N/A</v>
      </c>
      <c r="N67" s="175" t="e">
        <f>NA()</f>
        <v>#N/A</v>
      </c>
      <c r="O67" s="175">
        <f>IF(ISNUMBER('将来負担比率（分子）の構造'!M$53), IF('将来負担比率（分子）の構造'!M$53 &lt; 0, 0, '将来負担比率（分子）の構造'!M$53), NA())</f>
        <v>8516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1681</v>
      </c>
      <c r="C72" s="179">
        <f>基金残高に係る経年分析!G55</f>
        <v>2911</v>
      </c>
      <c r="D72" s="179">
        <f>基金残高に係る経年分析!H55</f>
        <v>4068</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5022</v>
      </c>
      <c r="C74" s="179">
        <f>基金残高に係る経年分析!G57</f>
        <v>5546</v>
      </c>
      <c r="D74" s="179">
        <f>基金残高に係る経年分析!H57</f>
        <v>6132</v>
      </c>
    </row>
  </sheetData>
  <sheetProtection algorithmName="SHA-512" hashValue="lxgCMVVbfdN8TfmvHMBi1Vx7+OvZ5MPNlEblyMzA4gKbQiOIldTGOAx9kmCMczTEWtSLIPFhIMtMaPqOp9h70A==" saltValue="RE1quD4baGML/v+E0tk1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obi22023</cp:lastModifiedBy>
  <cp:lastPrinted>2025-03-19T01:16:04Z</cp:lastPrinted>
  <dcterms:created xsi:type="dcterms:W3CDTF">2025-02-18T23:57:26Z</dcterms:created>
  <dcterms:modified xsi:type="dcterms:W3CDTF">2025-03-19T02:28:12Z</dcterms:modified>
  <cp:category/>
</cp:coreProperties>
</file>