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5870" windowWidth="28920" xWindow="28740" yWindow="-6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W37" i="10"/>
  <c r="BE37" i="10"/>
  <c r="AM37" i="10"/>
  <c r="C37" i="10"/>
  <c r="BE36" i="10"/>
  <c r="AM36" i="10"/>
  <c r="C36" i="10"/>
  <c r="BE35" i="10"/>
  <c r="BE34" i="10"/>
  <c r="C34" i="10"/>
  <c r="C35" i="10" s="1"/>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 r="CO35" i="10" s="1"/>
  <c r="CO36" i="10" s="1"/>
  <c r="CO37" i="10" s="1"/>
</calcChain>
</file>

<file path=xl/sharedStrings.xml><?xml version="1.0" encoding="utf-8"?>
<sst xmlns="http://schemas.openxmlformats.org/spreadsheetml/2006/main" count="1060" uniqueCount="599">
  <si>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</si>
  <si>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</si>
  <si>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</si>
  <si>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</si>
  <si>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</si>
  <si>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</si>
  <si>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</si>
  <si>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</si>
  <si>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</si>
  <si>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</si>
  <si>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</si>
  <si>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</si>
  <si>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</si>
  <si>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</si>
  <si>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</si>
  <si>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</si>
  <si>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</si>
  <si>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</si>
  <si>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</si>
  <si>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</si>
  <si>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</si>
  <si>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</si>
  <si>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</si>
  <si>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</si>
  <si>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</si>
  <si>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</si>
  <si>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</si>
  <si>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</si>
  <si>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</si>
  <si>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</si>
  <si>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</si>
  <si>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</si>
  <si>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</si>
  <si>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</si>
  <si>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</si>
  <si>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</si>
  <si>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</si>
  <si>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</si>
  <si>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</si>
  <si>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</si>
  <si>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</si>
  <si>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</si>
  <si>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</si>
  <si>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</si>
  <si>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</si>
  <si>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</si>
  <si>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</si>
  <si>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</si>
  <si>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</si>
  <si>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</si>
  <si>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</si>
  <si>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</si>
  <si>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</si>
  <si>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</si>
  <si>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</si>
  <si>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</si>
  <si>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</si>
  <si>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</si>
  <si>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</si>
  <si>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</si>
  <si>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</si>
  <si>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</si>
  <si>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</si>
  <si>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</si>
  <si>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</si>
  <si>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</si>
  <si>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</si>
  <si>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</si>
  <si>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</si>
  <si>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</si>
  <si>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</si>
  <si>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</si>
  <si>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</si>
  <si>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</si>
  <si>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</si>
  <si>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</si>
  <si>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</si>
  <si>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</si>
  <si>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</si>
  <si>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</si>
  <si>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</si>
  <si>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</si>
  <si>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</si>
  <si>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</si>
  <si>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</si>
  <si>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</si>
  <si>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</si>
  <si>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</si>
  <si>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</si>
  <si>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</si>
  <si>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</si>
  <si>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</si>
  <si>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</si>
  <si>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</si>
  <si>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</si>
  <si>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</si>
  <si>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</si>
  <si>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</si>
  <si>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</si>
  <si>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帯広市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</si>
  <si>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</si>
  <si>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</si>
  <si>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</si>
  <si>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</si>
  <si>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</si>
  <si>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</si>
  <si>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</si>
  <si>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</si>
  <si>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</si>
  <si>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</si>
  <si>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</si>
  <si>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</si>
  <si>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</si>
  <si>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</si>
  <si>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</si>
  <si>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</si>
  <si>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</si>
  <si>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</si>
  <si>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</si>
  <si>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</si>
  <si>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</si>
  <si>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</si>
  <si>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</si>
  <si>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</si>
  <si>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</si>
  <si>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</si>
  <si>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</si>
  <si>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</si>
  <si>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</si>
  <si>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</si>
  <si>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</si>
  <si>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</si>
  <si>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</si>
  <si>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</si>
  <si>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</si>
  <si>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</si>
  <si>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</si>
  <si>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</si>
  <si>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</si>
  <si>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</si>
  <si>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</si>
  <si>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</si>
  <si>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</si>
  <si>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</si>
  <si>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</si>
  <si>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</si>
  <si>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</si>
  <si>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</si>
  <si>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</si>
  <si>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</si>
  <si>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</si>
  <si>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</si>
  <si>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</si>
  <si>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</si>
  <si>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</si>
  <si>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</si>
  <si>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</si>
  <si>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</si>
  <si>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</si>
  <si>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</si>
  <si>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</si>
  <si>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</si>
  <si>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</si>
  <si>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</si>
  <si>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</si>
  <si>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</si>
  <si>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</si>
  <si>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</si>
  <si>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</si>
  <si>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</si>
  <si>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</si>
  <si>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</si>
  <si>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</si>
  <si>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</si>
  <si>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</si>
  <si>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</si>
  <si>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</si>
  <si>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</si>
  <si>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</si>
  <si>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</si>
  <si>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</si>
  <si>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</si>
  <si>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</si>
  <si>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</si>
  <si>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</si>
  <si>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</si>
  <si>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</si>
  <si>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</si>
  <si>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</si>
  <si>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</si>
  <si>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</si>
  <si>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</si>
  <si>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</si>
  <si>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</si>
  <si>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</si>
  <si>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</si>
  <si>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</si>
  <si>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</si>
  <si>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</si>
  <si>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</si>
  <si>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</si>
  <si>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</si>
  <si>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</si>
  <si>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</si>
  <si>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</si>
  <si>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</si>
  <si>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</si>
  <si>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</si>
  <si>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</si>
  <si>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</si>
  <si>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</si>
  <si>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</si>
  <si>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</si>
  <si>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</si>
  <si>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</si>
  <si>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</si>
  <si>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北海道帯広市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</si>
  <si>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</si>
  <si>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</si>
  <si>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</si>
  <si>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</si>
  <si>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</si>
  <si>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</si>
  <si>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</si>
  <si>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</si>
  <si>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</si>
  <si>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</si>
  <si>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</si>
  <si>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</si>
  <si>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</si>
  <si>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</si>
  <si>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</si>
  <si>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</si>
  <si>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</si>
  <si>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</si>
  <si>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</si>
  <si>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</si>
  <si>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</si>
  <si>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</si>
  <si>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</si>
  <si>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</si>
  <si>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</si>
  <si>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</si>
  <si>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</si>
  <si>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</si>
  <si>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</si>
  <si>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</si>
  <si>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</si>
  <si>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</si>
  <si>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</si>
  <si>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</si>
  <si>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</si>
  <si>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</si>
  <si>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</si>
  <si>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</si>
  <si>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</si>
  <si>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</si>
  <si>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</si>
  <si>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</si>
  <si>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</si>
  <si>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</si>
  <si>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</si>
  <si>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</si>
  <si>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</si>
  <si>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</si>
  <si>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</si>
  <si>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</si>
  <si>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</si>
  <si>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</si>
  <si>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</si>
  <si>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</si>
  <si>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</si>
  <si>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</si>
  <si>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</si>
  <si>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</si>
  <si>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</si>
  <si>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</si>
  <si>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</si>
  <si>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</si>
  <si>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</si>
  <si>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</si>
  <si>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</si>
  <si>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</si>
  <si>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</si>
  <si>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</si>
  <si>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</si>
  <si>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</si>
  <si>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</si>
  <si>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</si>
  <si>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</si>
  <si>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</si>
  <si>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</si>
  <si>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</si>
  <si>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</si>
  <si>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</si>
  <si>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</si>
  <si>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</si>
  <si>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</si>
  <si>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</si>
  <si>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</si>
  <si>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</si>
  <si>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</si>
  <si>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</si>
  <si>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</si>
  <si>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</si>
  <si>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</si>
  <si>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</si>
  <si>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</si>
  <si>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</si>
  <si>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</si>
  <si>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</si>
  <si>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</si>
  <si>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</si>
  <si>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</si>
  <si>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</si>
  <si>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</si>
  <si>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</si>
  <si>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</si>
  <si>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</si>
  <si>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</si>
  <si>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</si>
  <si>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</si>
  <si>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</si>
  <si>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</si>
  <si>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</si>
  <si>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</si>
  <si>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</si>
  <si>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</si>
  <si>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</si>
  <si>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</si>
  <si>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</si>
  <si>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</si>
  <si>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</si>
  <si>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</si>
  <si>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</si>
  <si>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</si>
  <si>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</si>
  <si>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</si>
  <si>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</si>
  <si>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</si>
  <si>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</si>
  <si>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</si>
  <si>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</si>
  <si>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</si>
  <si>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</si>
  <si>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</si>
  <si>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</si>
  <si>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</si>
  <si>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</si>
  <si>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</si>
  <si>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</si>
  <si>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</si>
  <si>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</si>
  <si>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</si>
  <si>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</si>
  <si>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</si>
  <si>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</si>
  <si>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</si>
  <si>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</si>
  <si>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</si>
  <si>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</si>
  <si>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</si>
  <si>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</si>
  <si>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</si>
  <si>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</si>
  <si>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</si>
  <si>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</si>
  <si>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</si>
  <si>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</si>
  <si>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</si>
  <si>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北海道帯広市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</si>
  <si>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</si>
  <si>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</si>
  <si>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</si>
  <si>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</si>
  <si>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</si>
  <si>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</si>
  <si>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</si>
  <si>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</si>
  <si>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</si>
  <si>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</si>
  <si>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</si>
  <si>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</si>
  <si>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</si>
  <si>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</si>
  <si>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</si>
  <si>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</si>
  <si>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</si>
  <si>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</si>
  <si>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</si>
  <si>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</si>
  <si>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中島霊園事業会計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</si>
  <si>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</si>
  <si>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</si>
  <si>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</si>
  <si>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</si>
  <si>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</si>
  <si>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</si>
  <si>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</si>
  <si>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</si>
  <si>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</si>
  <si>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</si>
  <si>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</si>
  <si>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</si>
  <si>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</si>
  <si>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</si>
  <si>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後期高齢者医療会計</t>
    <phoneticPr fontId="5"/>
  </si>
  <si>
    <t>介護保険会計</t>
    <phoneticPr fontId="5"/>
  </si>
  <si>
    <t>ばんえい競馬会計</t>
    <phoneticPr fontId="5"/>
  </si>
  <si>
    <t>駐車場事業会計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</si>
  <si>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</si>
  <si>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</si>
  <si>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</si>
  <si>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</si>
  <si>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</si>
  <si>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</si>
  <si>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</si>
  <si>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</si>
  <si>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</si>
  <si>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</si>
  <si>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</si>
  <si>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</si>
  <si>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</si>
  <si>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</si>
  <si>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</si>
  <si>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</si>
  <si>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</si>
  <si>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</si>
  <si>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</si>
  <si>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</si>
  <si>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</si>
  <si>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</si>
  <si>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</si>
  <si>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</si>
  <si>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</si>
  <si>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</si>
  <si>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</si>
  <si>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</si>
  <si>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</si>
  <si>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</si>
  <si>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</si>
  <si>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</si>
  <si>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</si>
  <si>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</si>
  <si>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</si>
  <si>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</si>
  <si>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</si>
  <si>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</si>
  <si>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</si>
  <si>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</si>
  <si>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</si>
  <si>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</si>
  <si>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</si>
  <si>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</si>
  <si>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</si>
  <si>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</si>
  <si>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</si>
  <si>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</si>
  <si>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</si>
  <si>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</si>
  <si>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</si>
  <si>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</si>
  <si>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</si>
  <si>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</si>
  <si>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</si>
  <si>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</si>
  <si>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</si>
  <si>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</si>
  <si>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</si>
  <si>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</si>
  <si>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</si>
  <si>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</si>
  <si>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ばんえい競馬会計</t>
    <phoneticPr fontId="5"/>
  </si>
  <si>
    <t>(Ｆ)</t>
    <phoneticPr fontId="5"/>
  </si>
  <si>
    <t>介護保険会計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</si>
  <si>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</si>
  <si>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</si>
  <si>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</si>
  <si>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</si>
  <si>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</si>
  <si>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</si>
  <si>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</si>
  <si>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</si>
  <si>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</si>
  <si>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</si>
  <si>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</si>
  <si>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</si>
  <si>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</si>
  <si>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</si>
  <si>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</si>
  <si>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</si>
  <si>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</si>
  <si>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</si>
  <si>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</si>
  <si>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</si>
  <si>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</si>
  <si>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</si>
  <si>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</si>
  <si>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</si>
  <si>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</si>
  <si>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</si>
  <si>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</si>
  <si>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</si>
  <si>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</si>
  <si>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</si>
  <si>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</si>
  <si>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</si>
  <si>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</si>
  <si>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</si>
  <si>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</si>
  <si>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</si>
  <si>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</si>
  <si>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</si>
  <si>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</si>
  <si>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</si>
  <si>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</si>
  <si>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</si>
  <si>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</si>
  <si>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</si>
  <si>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</si>
  <si>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</si>
  <si>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</si>
  <si>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</si>
  <si>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</si>
  <si>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</si>
  <si>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</si>
  <si>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</si>
  <si>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</si>
  <si>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</si>
  <si>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</si>
  <si>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</si>
  <si>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</si>
  <si>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</si>
  <si>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</si>
  <si>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</si>
  <si>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</si>
  <si>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</si>
  <si>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</si>
  <si>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</si>
  <si>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</si>
  <si>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</si>
  <si>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</si>
  <si>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</si>
  <si>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</si>
  <si>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</si>
  <si>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</si>
  <si>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</si>
  <si>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</si>
  <si>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</si>
  <si>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</si>
  <si>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</si>
  <si>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</si>
  <si>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</si>
  <si>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</si>
  <si>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</si>
  <si>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</si>
  <si>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</si>
  <si>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0.97</t>
  </si>
  <si>
    <t>水道事業会計</t>
  </si>
  <si>
    <t>一般会計</t>
  </si>
  <si>
    <t>下水道事業会計</t>
  </si>
  <si>
    <t>介護保険会計</t>
  </si>
  <si>
    <t>ばんえい競馬会計</t>
  </si>
  <si>
    <t>国民健康保険会計</t>
  </si>
  <si>
    <t>後期高齢者医療会計</t>
  </si>
  <si>
    <t>駐車場事業会計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</si>
  <si>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</si>
  <si>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</si>
  <si>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</si>
  <si>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</si>
  <si>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</si>
  <si>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</si>
  <si>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</si>
  <si>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</si>
  <si>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</si>
  <si>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とかち広域消防事務組合</t>
    <rPh sb="3" eb="5">
      <t>コウイキ</t>
    </rPh>
    <rPh sb="5" eb="7">
      <t>ショウボウ</t>
    </rPh>
    <rPh sb="7" eb="9">
      <t>ジム</t>
    </rPh>
    <rPh sb="9" eb="11">
      <t>クミアイ</t>
    </rPh>
    <phoneticPr fontId="1"/>
  </si>
  <si>
    <t>十勝圏複合事務組合</t>
    <rPh sb="0" eb="9">
      <t>トカチケン</t>
    </rPh>
    <phoneticPr fontId="1"/>
  </si>
  <si>
    <t>十勝中部広域水道企業団</t>
    <rPh sb="0" eb="11">
      <t>トカチチュウブ</t>
    </rPh>
    <phoneticPr fontId="1"/>
  </si>
  <si>
    <t>法適用</t>
    <rPh sb="0" eb="1">
      <t>ホウ</t>
    </rPh>
    <rPh sb="1" eb="3">
      <t>テキヨウ</t>
    </rPh>
    <phoneticPr fontId="2"/>
  </si>
  <si>
    <t>帯広市休日夜間急病対策協会</t>
    <rPh sb="0" eb="3">
      <t>オビヒロシ</t>
    </rPh>
    <rPh sb="3" eb="5">
      <t>キュウジツ</t>
    </rPh>
    <rPh sb="5" eb="7">
      <t>ヤカン</t>
    </rPh>
    <rPh sb="7" eb="9">
      <t>キュウビョウ</t>
    </rPh>
    <rPh sb="9" eb="11">
      <t>タイサク</t>
    </rPh>
    <rPh sb="11" eb="13">
      <t>キョウカイ</t>
    </rPh>
    <phoneticPr fontId="2"/>
  </si>
  <si>
    <t>帯広市文化スポーツ振興財団</t>
    <rPh sb="0" eb="3">
      <t>オビヒロシ</t>
    </rPh>
    <rPh sb="3" eb="5">
      <t>ブンカ</t>
    </rPh>
    <rPh sb="9" eb="11">
      <t>シンコウ</t>
    </rPh>
    <rPh sb="11" eb="13">
      <t>ザイダン</t>
    </rPh>
    <phoneticPr fontId="2"/>
  </si>
  <si>
    <t>帯広市農業振興公社</t>
    <rPh sb="0" eb="3">
      <t>オビヒロシ</t>
    </rPh>
    <rPh sb="3" eb="5">
      <t>ノウギョウ</t>
    </rPh>
    <rPh sb="5" eb="7">
      <t>シンコウ</t>
    </rPh>
    <rPh sb="7" eb="9">
      <t>コウシャ</t>
    </rPh>
    <phoneticPr fontId="2"/>
  </si>
  <si>
    <t>帯広市土地開発公社</t>
    <rPh sb="0" eb="3">
      <t>オビヒロシ</t>
    </rPh>
    <rPh sb="3" eb="5">
      <t>トチ</t>
    </rPh>
    <rPh sb="5" eb="7">
      <t>カイハツ</t>
    </rPh>
    <rPh sb="7" eb="9">
      <t>コウシャ</t>
    </rPh>
    <phoneticPr fontId="2"/>
  </si>
  <si>
    <t>高等教育整備基金</t>
    <rPh sb="0" eb="2">
      <t>コウトウ</t>
    </rPh>
    <rPh sb="2" eb="4">
      <t>キョウイク</t>
    </rPh>
    <rPh sb="4" eb="6">
      <t>セイビ</t>
    </rPh>
    <rPh sb="6" eb="8">
      <t>キキン</t>
    </rPh>
    <phoneticPr fontId="5"/>
  </si>
  <si>
    <t>商工観光振興基金</t>
    <rPh sb="0" eb="2">
      <t>ショウコウ</t>
    </rPh>
    <rPh sb="2" eb="4">
      <t>カンコウ</t>
    </rPh>
    <rPh sb="4" eb="6">
      <t>シンコウ</t>
    </rPh>
    <rPh sb="6" eb="8">
      <t>キキン</t>
    </rPh>
    <phoneticPr fontId="2"/>
  </si>
  <si>
    <t>おびひろ動物園ゆめ基金</t>
    <rPh sb="4" eb="7">
      <t>ドウブツエン</t>
    </rPh>
    <rPh sb="9" eb="11">
      <t>キキン</t>
    </rPh>
    <phoneticPr fontId="2"/>
  </si>
  <si>
    <t>都市開発基金</t>
    <rPh sb="0" eb="2">
      <t>トシ</t>
    </rPh>
    <rPh sb="2" eb="4">
      <t>カイハツ</t>
    </rPh>
    <rPh sb="4" eb="6">
      <t>キキン</t>
    </rPh>
    <phoneticPr fontId="2"/>
  </si>
  <si>
    <t>こども学校応援地域基金</t>
    <rPh sb="3" eb="5">
      <t>ガッコウ</t>
    </rPh>
    <rPh sb="5" eb="7">
      <t>オウエン</t>
    </rPh>
    <rPh sb="7" eb="9">
      <t>チイキ</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</si>
  <si>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</si>
  <si>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</si>
  <si>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などの負債額が大きいため、類似団体に比べて高い水準にあります。また、有形固定資産減価償却率については、道路などのインフラ資産に係る工作物の減価償却累計額が大きく類似団体より高い水準にあるため、今後は将来負担の抑制を図りながらも、老朽資産の更新を行っ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</si>
  <si>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</si>
  <si>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</si>
  <si>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</si>
  <si>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</si>
  <si>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</si>
  <si>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</si>
  <si>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４年度の将来負担比率は、市債残高等の減少のため16.4ポイント改善しており、実質公債費比率は0.1ポイント改善しました。いずれの指標も類似団体に比べて高い水準にあり、引き続き健全な財政運営に努めていく必要があります。</t>
    <rPh sb="17" eb="19">
      <t>ザンダカ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</si>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</sst>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8"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44366</c:v>
                </c:pt>
                <c:pt idx="1">
                  <c:v>51043</c:v>
                </c:pt>
                <c:pt idx="2">
                  <c:v>42898</c:v>
                </c:pt>
                <c:pt idx="3">
                  <c:v>57604</c:v>
                </c:pt>
                <c:pt idx="4">
                  <c:v>58103</c:v>
                </c:pt>
              </c:numCache>
            </c:numRef>
          </c:val>
          <c:smooth val="0"/>
          <c:extLst>
            <c:ext xmlns:c16="http://schemas.microsoft.com/office/drawing/2014/chart" uri="{C3380CC4-5D6E-409C-BE32-E72D297353CC}">
              <c16:uniqueId val="{00000000-4291-4992-B384-F6DC0037ED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39011</c:v>
                </c:pt>
                <c:pt idx="1">
                  <c:v>54963</c:v>
                </c:pt>
                <c:pt idx="2">
                  <c:v>46637</c:v>
                </c:pt>
                <c:pt idx="3">
                  <c:v>53382</c:v>
                </c:pt>
                <c:pt idx="4">
                  <c:v>32079</c:v>
                </c:pt>
              </c:numCache>
            </c:numRef>
          </c:val>
          <c:smooth val="0"/>
          <c:extLst>
            <c:ext xmlns:c16="http://schemas.microsoft.com/office/drawing/2014/chart" uri="{C3380CC4-5D6E-409C-BE32-E72D297353CC}">
              <c16:uniqueId val="{00000001-4291-4992-B384-F6DC0037ED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2.11</c:v>
                </c:pt>
                <c:pt idx="1">
                  <c:v>0.86</c:v>
                </c:pt>
                <c:pt idx="2">
                  <c:v>3.05</c:v>
                </c:pt>
                <c:pt idx="3">
                  <c:v>5.25</c:v>
                </c:pt>
                <c:pt idx="4">
                  <c:v>4.76</c:v>
                </c:pt>
              </c:numCache>
            </c:numRef>
          </c:val>
          <c:extLst>
            <c:ext xmlns:c16="http://schemas.microsoft.com/office/drawing/2014/chart" uri="{C3380CC4-5D6E-409C-BE32-E72D297353CC}">
              <c16:uniqueId val="{00000000-EAFA-43D8-BFC9-27FD8429EB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1.83</c:v>
                </c:pt>
                <c:pt idx="1">
                  <c:v>2.11</c:v>
                </c:pt>
                <c:pt idx="2">
                  <c:v>2.5</c:v>
                </c:pt>
                <c:pt idx="3">
                  <c:v>3.91</c:v>
                </c:pt>
                <c:pt idx="4">
                  <c:v>6.88</c:v>
                </c:pt>
              </c:numCache>
            </c:numRef>
          </c:val>
          <c:extLst>
            <c:ext xmlns:c16="http://schemas.microsoft.com/office/drawing/2014/chart" uri="{C3380CC4-5D6E-409C-BE32-E72D297353CC}">
              <c16:uniqueId val="{00000001-EAFA-43D8-BFC9-27FD8429EB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c:v>
                </c:pt>
                <c:pt idx="1">
                  <c:v>-0.97</c:v>
                </c:pt>
                <c:pt idx="2">
                  <c:v>2.63</c:v>
                </c:pt>
                <c:pt idx="3">
                  <c:v>3.77</c:v>
                </c:pt>
                <c:pt idx="4">
                  <c:v>2.33</c:v>
                </c:pt>
              </c:numCache>
            </c:numRef>
          </c:val>
          <c:smooth val="0"/>
          <c:extLst>
            <c:ext xmlns:c16="http://schemas.microsoft.com/office/drawing/2014/chart" uri="{C3380CC4-5D6E-409C-BE32-E72D297353CC}">
              <c16:uniqueId val="{00000002-EAFA-43D8-BFC9-27FD8429EB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9A14-4613-91AD-59B43D01C1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14-4613-91AD-59B43D01C187}"/>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A14-4613-91AD-59B43D01C187}"/>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0.21</c:v>
                </c:pt>
                <c:pt idx="2">
                  <c:v>#N/A</c:v>
                </c:pt>
                <c:pt idx="3">
                  <c:v>0.21</c:v>
                </c:pt>
                <c:pt idx="4">
                  <c:v>#N/A</c:v>
                </c:pt>
                <c:pt idx="5">
                  <c:v>0.22</c:v>
                </c:pt>
                <c:pt idx="6">
                  <c:v>#N/A</c:v>
                </c:pt>
                <c:pt idx="7">
                  <c:v>0.21</c:v>
                </c:pt>
                <c:pt idx="8">
                  <c:v>#N/A</c:v>
                </c:pt>
                <c:pt idx="9">
                  <c:v>0.23</c:v>
                </c:pt>
              </c:numCache>
            </c:numRef>
          </c:val>
          <c:extLst>
            <c:ext xmlns:c16="http://schemas.microsoft.com/office/drawing/2014/chart" uri="{C3380CC4-5D6E-409C-BE32-E72D297353CC}">
              <c16:uniqueId val="{00000003-9A14-4613-91AD-59B43D01C187}"/>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0.48</c:v>
                </c:pt>
                <c:pt idx="2">
                  <c:v>#N/A</c:v>
                </c:pt>
                <c:pt idx="3">
                  <c:v>0.67</c:v>
                </c:pt>
                <c:pt idx="4">
                  <c:v>#N/A</c:v>
                </c:pt>
                <c:pt idx="5">
                  <c:v>0.48</c:v>
                </c:pt>
                <c:pt idx="6">
                  <c:v>#N/A</c:v>
                </c:pt>
                <c:pt idx="7">
                  <c:v>0.21</c:v>
                </c:pt>
                <c:pt idx="8">
                  <c:v>#N/A</c:v>
                </c:pt>
                <c:pt idx="9">
                  <c:v>0.28000000000000003</c:v>
                </c:pt>
              </c:numCache>
            </c:numRef>
          </c:val>
          <c:extLst>
            <c:ext xmlns:c16="http://schemas.microsoft.com/office/drawing/2014/chart" uri="{C3380CC4-5D6E-409C-BE32-E72D297353CC}">
              <c16:uniqueId val="{00000004-9A14-4613-91AD-59B43D01C187}"/>
            </c:ext>
          </c:extLst>
        </c:ser>
        <c:ser>
          <c:idx val="5"/>
          <c:order val="5"/>
          <c:tx>
            <c:strRef>
              <c:f>データシート!$A$32</c:f>
              <c:strCache>
                <c:ptCount val="1"/>
                <c:pt idx="0">
                  <c:v>ばんえい競馬会計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0.16</c:v>
                </c:pt>
                <c:pt idx="2">
                  <c:v>#N/A</c:v>
                </c:pt>
                <c:pt idx="3">
                  <c:v>0.16</c:v>
                </c:pt>
                <c:pt idx="4">
                  <c:v>#N/A</c:v>
                </c:pt>
                <c:pt idx="5">
                  <c:v>0.85</c:v>
                </c:pt>
                <c:pt idx="6">
                  <c:v>#N/A</c:v>
                </c:pt>
                <c:pt idx="7">
                  <c:v>0.36</c:v>
                </c:pt>
                <c:pt idx="8">
                  <c:v>#N/A</c:v>
                </c:pt>
                <c:pt idx="9">
                  <c:v>0.31</c:v>
                </c:pt>
              </c:numCache>
            </c:numRef>
          </c:val>
          <c:extLst>
            <c:ext xmlns:c16="http://schemas.microsoft.com/office/drawing/2014/chart" uri="{C3380CC4-5D6E-409C-BE32-E72D297353CC}">
              <c16:uniqueId val="{00000005-9A14-4613-91AD-59B43D01C187}"/>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c:v>
                </c:pt>
                <c:pt idx="2">
                  <c:v>#N/A</c:v>
                </c:pt>
                <c:pt idx="3">
                  <c:v>0.78</c:v>
                </c:pt>
                <c:pt idx="4">
                  <c:v>#N/A</c:v>
                </c:pt>
                <c:pt idx="5">
                  <c:v>1.1499999999999999</c:v>
                </c:pt>
                <c:pt idx="6">
                  <c:v>#N/A</c:v>
                </c:pt>
                <c:pt idx="7">
                  <c:v>1.1499999999999999</c:v>
                </c:pt>
                <c:pt idx="8">
                  <c:v>#N/A</c:v>
                </c:pt>
                <c:pt idx="9">
                  <c:v>1.58</c:v>
                </c:pt>
              </c:numCache>
            </c:numRef>
          </c:val>
          <c:extLst>
            <c:ext xmlns:c16="http://schemas.microsoft.com/office/drawing/2014/chart" uri="{C3380CC4-5D6E-409C-BE32-E72D297353CC}">
              <c16:uniqueId val="{00000006-9A14-4613-91AD-59B43D01C18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2.66</c:v>
                </c:pt>
                <c:pt idx="2">
                  <c:v>#N/A</c:v>
                </c:pt>
                <c:pt idx="3">
                  <c:v>2.76</c:v>
                </c:pt>
                <c:pt idx="4">
                  <c:v>#N/A</c:v>
                </c:pt>
                <c:pt idx="5">
                  <c:v>3.22</c:v>
                </c:pt>
                <c:pt idx="6">
                  <c:v>#N/A</c:v>
                </c:pt>
                <c:pt idx="7">
                  <c:v>3.51</c:v>
                </c:pt>
                <c:pt idx="8">
                  <c:v>#N/A</c:v>
                </c:pt>
                <c:pt idx="9">
                  <c:v>3.36</c:v>
                </c:pt>
              </c:numCache>
            </c:numRef>
          </c:val>
          <c:extLst>
            <c:ext xmlns:c16="http://schemas.microsoft.com/office/drawing/2014/chart" uri="{C3380CC4-5D6E-409C-BE32-E72D297353CC}">
              <c16:uniqueId val="{00000007-9A14-4613-91AD-59B43D01C18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c:v>
                </c:pt>
                <c:pt idx="2">
                  <c:v>#N/A</c:v>
                </c:pt>
                <c:pt idx="3">
                  <c:v>0.85</c:v>
                </c:pt>
                <c:pt idx="4">
                  <c:v>#N/A</c:v>
                </c:pt>
                <c:pt idx="5">
                  <c:v>3.05</c:v>
                </c:pt>
                <c:pt idx="6">
                  <c:v>#N/A</c:v>
                </c:pt>
                <c:pt idx="7">
                  <c:v>5.25</c:v>
                </c:pt>
                <c:pt idx="8">
                  <c:v>#N/A</c:v>
                </c:pt>
                <c:pt idx="9">
                  <c:v>4.76</c:v>
                </c:pt>
              </c:numCache>
            </c:numRef>
          </c:val>
          <c:extLst>
            <c:ext xmlns:c16="http://schemas.microsoft.com/office/drawing/2014/chart" uri="{C3380CC4-5D6E-409C-BE32-E72D297353CC}">
              <c16:uniqueId val="{00000008-9A14-4613-91AD-59B43D01C1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5.56</c:v>
                </c:pt>
                <c:pt idx="2">
                  <c:v>#N/A</c:v>
                </c:pt>
                <c:pt idx="3">
                  <c:v>5.67</c:v>
                </c:pt>
                <c:pt idx="4">
                  <c:v>#N/A</c:v>
                </c:pt>
                <c:pt idx="5">
                  <c:v>6</c:v>
                </c:pt>
                <c:pt idx="6">
                  <c:v>#N/A</c:v>
                </c:pt>
                <c:pt idx="7">
                  <c:v>5.52</c:v>
                </c:pt>
                <c:pt idx="8">
                  <c:v>#N/A</c:v>
                </c:pt>
                <c:pt idx="9">
                  <c:v>5.41</c:v>
                </c:pt>
              </c:numCache>
            </c:numRef>
          </c:val>
          <c:extLst>
            <c:ext xmlns:c16="http://schemas.microsoft.com/office/drawing/2014/chart" uri="{C3380CC4-5D6E-409C-BE32-E72D297353CC}">
              <c16:uniqueId val="{00000009-9A14-4613-91AD-59B43D01C1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7517</c:v>
                </c:pt>
                <c:pt idx="5">
                  <c:v>7435</c:v>
                </c:pt>
                <c:pt idx="8">
                  <c:v>7263</c:v>
                </c:pt>
                <c:pt idx="11">
                  <c:v>7168</c:v>
                </c:pt>
                <c:pt idx="14">
                  <c:v>6925</c:v>
                </c:pt>
              </c:numCache>
            </c:numRef>
          </c:val>
          <c:extLst>
            <c:ext xmlns:c16="http://schemas.microsoft.com/office/drawing/2014/chart" uri="{C3380CC4-5D6E-409C-BE32-E72D297353CC}">
              <c16:uniqueId val="{00000000-C767-49FC-8C52-1A8D3541B1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67-49FC-8C52-1A8D3541B1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476</c:v>
                </c:pt>
                <c:pt idx="3">
                  <c:v>531</c:v>
                </c:pt>
                <c:pt idx="6">
                  <c:v>674</c:v>
                </c:pt>
                <c:pt idx="9">
                  <c:v>674</c:v>
                </c:pt>
                <c:pt idx="12">
                  <c:v>648</c:v>
                </c:pt>
              </c:numCache>
            </c:numRef>
          </c:val>
          <c:extLst>
            <c:ext xmlns:c16="http://schemas.microsoft.com/office/drawing/2014/chart" uri="{C3380CC4-5D6E-409C-BE32-E72D297353CC}">
              <c16:uniqueId val="{00000002-C767-49FC-8C52-1A8D3541B1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246</c:v>
                </c:pt>
                <c:pt idx="3">
                  <c:v>214</c:v>
                </c:pt>
                <c:pt idx="6">
                  <c:v>205</c:v>
                </c:pt>
                <c:pt idx="9">
                  <c:v>200</c:v>
                </c:pt>
                <c:pt idx="12">
                  <c:v>251</c:v>
                </c:pt>
              </c:numCache>
            </c:numRef>
          </c:val>
          <c:extLst>
            <c:ext xmlns:c16="http://schemas.microsoft.com/office/drawing/2014/chart" uri="{C3380CC4-5D6E-409C-BE32-E72D297353CC}">
              <c16:uniqueId val="{00000003-C767-49FC-8C52-1A8D3541B1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1000</c:v>
                </c:pt>
                <c:pt idx="3">
                  <c:v>991</c:v>
                </c:pt>
                <c:pt idx="6">
                  <c:v>1034</c:v>
                </c:pt>
                <c:pt idx="9">
                  <c:v>1018</c:v>
                </c:pt>
                <c:pt idx="12">
                  <c:v>1004</c:v>
                </c:pt>
              </c:numCache>
            </c:numRef>
          </c:val>
          <c:extLst>
            <c:ext xmlns:c16="http://schemas.microsoft.com/office/drawing/2014/chart" uri="{C3380CC4-5D6E-409C-BE32-E72D297353CC}">
              <c16:uniqueId val="{00000004-C767-49FC-8C52-1A8D3541B1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7</c:v>
                </c:pt>
                <c:pt idx="3">
                  <c:v>0</c:v>
                </c:pt>
                <c:pt idx="6">
                  <c:v>0</c:v>
                </c:pt>
                <c:pt idx="9">
                  <c:v>13</c:v>
                </c:pt>
                <c:pt idx="12">
                  <c:v>0</c:v>
                </c:pt>
              </c:numCache>
            </c:numRef>
          </c:val>
          <c:extLst>
            <c:ext xmlns:c16="http://schemas.microsoft.com/office/drawing/2014/chart" uri="{C3380CC4-5D6E-409C-BE32-E72D297353CC}">
              <c16:uniqueId val="{00000005-C767-49FC-8C52-1A8D3541B1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26</c:v>
                </c:pt>
                <c:pt idx="3">
                  <c:v>0</c:v>
                </c:pt>
                <c:pt idx="6">
                  <c:v>0</c:v>
                </c:pt>
                <c:pt idx="9">
                  <c:v>0</c:v>
                </c:pt>
                <c:pt idx="12">
                  <c:v>0</c:v>
                </c:pt>
              </c:numCache>
            </c:numRef>
          </c:val>
          <c:extLst>
            <c:ext xmlns:c16="http://schemas.microsoft.com/office/drawing/2014/chart" uri="{C3380CC4-5D6E-409C-BE32-E72D297353CC}">
              <c16:uniqueId val="{00000006-C767-49FC-8C52-1A8D3541B1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8970</c:v>
                </c:pt>
                <c:pt idx="3">
                  <c:v>8862</c:v>
                </c:pt>
                <c:pt idx="6">
                  <c:v>8487</c:v>
                </c:pt>
                <c:pt idx="9">
                  <c:v>8335</c:v>
                </c:pt>
                <c:pt idx="12">
                  <c:v>8160</c:v>
                </c:pt>
              </c:numCache>
            </c:numRef>
          </c:val>
          <c:extLst>
            <c:ext xmlns:c16="http://schemas.microsoft.com/office/drawing/2014/chart" uri="{C3380CC4-5D6E-409C-BE32-E72D297353CC}">
              <c16:uniqueId val="{00000007-C767-49FC-8C52-1A8D3541B1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3208</c:v>
                </c:pt>
                <c:pt idx="2">
                  <c:v>#N/A</c:v>
                </c:pt>
                <c:pt idx="3">
                  <c:v>#N/A</c:v>
                </c:pt>
                <c:pt idx="4">
                  <c:v>3163</c:v>
                </c:pt>
                <c:pt idx="5">
                  <c:v>#N/A</c:v>
                </c:pt>
                <c:pt idx="6">
                  <c:v>#N/A</c:v>
                </c:pt>
                <c:pt idx="7">
                  <c:v>3137</c:v>
                </c:pt>
                <c:pt idx="8">
                  <c:v>#N/A</c:v>
                </c:pt>
                <c:pt idx="9">
                  <c:v>#N/A</c:v>
                </c:pt>
                <c:pt idx="10">
                  <c:v>3072</c:v>
                </c:pt>
                <c:pt idx="11">
                  <c:v>#N/A</c:v>
                </c:pt>
                <c:pt idx="12">
                  <c:v>#N/A</c:v>
                </c:pt>
                <c:pt idx="13">
                  <c:v>3138</c:v>
                </c:pt>
                <c:pt idx="14">
                  <c:v>#N/A</c:v>
                </c:pt>
              </c:numCache>
            </c:numRef>
          </c:val>
          <c:smooth val="0"/>
          <c:extLst>
            <c:ext xmlns:c16="http://schemas.microsoft.com/office/drawing/2014/chart" uri="{C3380CC4-5D6E-409C-BE32-E72D297353CC}">
              <c16:uniqueId val="{00000008-C767-49FC-8C52-1A8D3541B1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52858</c:v>
                </c:pt>
                <c:pt idx="5">
                  <c:v>51377</c:v>
                </c:pt>
                <c:pt idx="8">
                  <c:v>51641</c:v>
                </c:pt>
                <c:pt idx="11">
                  <c:v>50055</c:v>
                </c:pt>
                <c:pt idx="14">
                  <c:v>47265</c:v>
                </c:pt>
              </c:numCache>
            </c:numRef>
          </c:val>
          <c:extLst>
            <c:ext xmlns:c16="http://schemas.microsoft.com/office/drawing/2014/chart" uri="{C3380CC4-5D6E-409C-BE32-E72D297353CC}">
              <c16:uniqueId val="{00000000-3D40-4280-926B-6FEA4BB4F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21085</c:v>
                </c:pt>
                <c:pt idx="5">
                  <c:v>20879</c:v>
                </c:pt>
                <c:pt idx="8">
                  <c:v>20011</c:v>
                </c:pt>
                <c:pt idx="11">
                  <c:v>19652</c:v>
                </c:pt>
                <c:pt idx="14">
                  <c:v>19948</c:v>
                </c:pt>
              </c:numCache>
            </c:numRef>
          </c:val>
          <c:extLst>
            <c:ext xmlns:c16="http://schemas.microsoft.com/office/drawing/2014/chart" uri="{C3380CC4-5D6E-409C-BE32-E72D297353CC}">
              <c16:uniqueId val="{00000001-3D40-4280-926B-6FEA4BB4F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8251</c:v>
                </c:pt>
                <c:pt idx="5">
                  <c:v>9135</c:v>
                </c:pt>
                <c:pt idx="8">
                  <c:v>10750</c:v>
                </c:pt>
                <c:pt idx="11">
                  <c:v>13052</c:v>
                </c:pt>
                <c:pt idx="14">
                  <c:v>16498</c:v>
                </c:pt>
              </c:numCache>
            </c:numRef>
          </c:val>
          <c:extLst>
            <c:ext xmlns:c16="http://schemas.microsoft.com/office/drawing/2014/chart" uri="{C3380CC4-5D6E-409C-BE32-E72D297353CC}">
              <c16:uniqueId val="{00000002-3D40-4280-926B-6FEA4BB4F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40-4280-926B-6FEA4BB4F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40-4280-926B-6FEA4BB4F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40-4280-926B-6FEA4BB4F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7848</c:v>
                </c:pt>
                <c:pt idx="3">
                  <c:v>7673</c:v>
                </c:pt>
                <c:pt idx="6">
                  <c:v>7720</c:v>
                </c:pt>
                <c:pt idx="9">
                  <c:v>7730</c:v>
                </c:pt>
                <c:pt idx="12">
                  <c:v>7703</c:v>
                </c:pt>
              </c:numCache>
            </c:numRef>
          </c:val>
          <c:extLst>
            <c:ext xmlns:c16="http://schemas.microsoft.com/office/drawing/2014/chart" uri="{C3380CC4-5D6E-409C-BE32-E72D297353CC}">
              <c16:uniqueId val="{00000006-3D40-4280-926B-6FEA4BB4F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1204</c:v>
                </c:pt>
                <c:pt idx="3">
                  <c:v>1465</c:v>
                </c:pt>
                <c:pt idx="6">
                  <c:v>1819</c:v>
                </c:pt>
                <c:pt idx="9">
                  <c:v>1638</c:v>
                </c:pt>
                <c:pt idx="12">
                  <c:v>1394</c:v>
                </c:pt>
              </c:numCache>
            </c:numRef>
          </c:val>
          <c:extLst>
            <c:ext xmlns:c16="http://schemas.microsoft.com/office/drawing/2014/chart" uri="{C3380CC4-5D6E-409C-BE32-E72D297353CC}">
              <c16:uniqueId val="{00000007-3D40-4280-926B-6FEA4BB4F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8991</c:v>
                </c:pt>
                <c:pt idx="3">
                  <c:v>8838</c:v>
                </c:pt>
                <c:pt idx="6">
                  <c:v>8186</c:v>
                </c:pt>
                <c:pt idx="9">
                  <c:v>8241</c:v>
                </c:pt>
                <c:pt idx="12">
                  <c:v>8435</c:v>
                </c:pt>
              </c:numCache>
            </c:numRef>
          </c:val>
          <c:extLst>
            <c:ext xmlns:c16="http://schemas.microsoft.com/office/drawing/2014/chart" uri="{C3380CC4-5D6E-409C-BE32-E72D297353CC}">
              <c16:uniqueId val="{00000008-3D40-4280-926B-6FEA4BB4F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9106</c:v>
                </c:pt>
                <c:pt idx="3">
                  <c:v>8654</c:v>
                </c:pt>
                <c:pt idx="6">
                  <c:v>8152</c:v>
                </c:pt>
                <c:pt idx="9">
                  <c:v>7545</c:v>
                </c:pt>
                <c:pt idx="12">
                  <c:v>7138</c:v>
                </c:pt>
              </c:numCache>
            </c:numRef>
          </c:val>
          <c:extLst>
            <c:ext xmlns:c16="http://schemas.microsoft.com/office/drawing/2014/chart" uri="{C3380CC4-5D6E-409C-BE32-E72D297353CC}">
              <c16:uniqueId val="{00000009-3D40-4280-926B-6FEA4BB4F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87634</c:v>
                </c:pt>
                <c:pt idx="3">
                  <c:v>84332</c:v>
                </c:pt>
                <c:pt idx="6">
                  <c:v>82305</c:v>
                </c:pt>
                <c:pt idx="9">
                  <c:v>78330</c:v>
                </c:pt>
                <c:pt idx="12">
                  <c:v>73379</c:v>
                </c:pt>
              </c:numCache>
            </c:numRef>
          </c:val>
          <c:extLst>
            <c:ext xmlns:c16="http://schemas.microsoft.com/office/drawing/2014/chart" uri="{C3380CC4-5D6E-409C-BE32-E72D297353CC}">
              <c16:uniqueId val="{0000000A-3D40-4280-926B-6FEA4BB4FD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32590</c:v>
                </c:pt>
                <c:pt idx="2">
                  <c:v>#N/A</c:v>
                </c:pt>
                <c:pt idx="3">
                  <c:v>#N/A</c:v>
                </c:pt>
                <c:pt idx="4">
                  <c:v>29571</c:v>
                </c:pt>
                <c:pt idx="5">
                  <c:v>#N/A</c:v>
                </c:pt>
                <c:pt idx="6">
                  <c:v>#N/A</c:v>
                </c:pt>
                <c:pt idx="7">
                  <c:v>25780</c:v>
                </c:pt>
                <c:pt idx="8">
                  <c:v>#N/A</c:v>
                </c:pt>
                <c:pt idx="9">
                  <c:v>#N/A</c:v>
                </c:pt>
                <c:pt idx="10">
                  <c:v>20724</c:v>
                </c:pt>
                <c:pt idx="11">
                  <c:v>#N/A</c:v>
                </c:pt>
                <c:pt idx="12">
                  <c:v>#N/A</c:v>
                </c:pt>
                <c:pt idx="13">
                  <c:v>14338</c:v>
                </c:pt>
                <c:pt idx="14">
                  <c:v>#N/A</c:v>
                </c:pt>
              </c:numCache>
            </c:numRef>
          </c:val>
          <c:smooth val="0"/>
          <c:extLst>
            <c:ext xmlns:c16="http://schemas.microsoft.com/office/drawing/2014/chart" uri="{C3380CC4-5D6E-409C-BE32-E72D297353CC}">
              <c16:uniqueId val="{0000000B-3D40-4280-926B-6FEA4BB4FD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1044</c:v>
                </c:pt>
                <c:pt idx="1">
                  <c:v>1681</c:v>
                </c:pt>
                <c:pt idx="2">
                  <c:v>2911</c:v>
                </c:pt>
              </c:numCache>
            </c:numRef>
          </c:val>
          <c:extLst>
            <c:ext xmlns:c16="http://schemas.microsoft.com/office/drawing/2014/chart" uri="{C3380CC4-5D6E-409C-BE32-E72D297353CC}">
              <c16:uniqueId val="{00000000-482F-4847-9A52-DB15540775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482F-4847-9A52-DB15540775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4557</c:v>
                </c:pt>
                <c:pt idx="1">
                  <c:v>5022</c:v>
                </c:pt>
                <c:pt idx="2">
                  <c:v>5546</c:v>
                </c:pt>
              </c:numCache>
            </c:numRef>
          </c:val>
          <c:extLst>
            <c:ext xmlns:c16="http://schemas.microsoft.com/office/drawing/2014/chart" uri="{C3380CC4-5D6E-409C-BE32-E72D297353CC}">
              <c16:uniqueId val="{00000002-482F-4847-9A52-DB15540775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{ADC57B98-73B2-41FD-8078-E52E08736436}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2B8-4ECB-B4EE-30BAD92568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{2CA42AAA-320A-4E4A-AC78-72B465E571FA}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B8-4ECB-B4EE-30BAD92568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{93C3248C-F608-466D-8F9F-E6A9BA78E44B}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B8-4ECB-B4EE-30BAD92568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{248B6790-6C25-4DFC-8EB6-D666DFD41632}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B8-4ECB-B4EE-30BAD92568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{B4B6F446-28C7-4C9E-B71E-367A7EFC675A}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B8-4ECB-B4EE-30BAD925689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{68084A06-C349-4502-AFC4-53EF7B1822BA}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2B8-4ECB-B4EE-30BAD925689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{275E8F9E-5FF6-446C-BDC8-F9EF91498930}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2B8-4ECB-B4EE-30BAD925689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{B35D8C19-55CE-40B8-B187-50C2D4C5B15B}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2B8-4ECB-B4EE-30BAD925689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{8D2DC6A7-1ABD-4DF7-99A4-E509FB7BFF22}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2B8-4ECB-B4EE-30BAD92568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66.5</c:v>
                </c:pt>
                <c:pt idx="16">
                  <c:v>67.599999999999994</c:v>
                </c:pt>
                <c:pt idx="24">
                  <c:v>68.599999999999994</c:v>
                </c:pt>
                <c:pt idx="32">
                  <c:v>70.2</c:v>
                </c:pt>
              </c:numCache>
            </c:numRef>
          </c:xVal>
          <c:yVal>
            <c:numRef>
              <c:f>公会計指標分析・財政指標組合せ分析表!$BP$51:$DC$51</c:f>
              <c:numCache>
                <c:formatCode>#,##0.0;"▲ "#,##0.0</c:formatCode>
                <c:ptCount val="40"/>
                <c:pt idx="0">
                  <c:v>91.1</c:v>
                </c:pt>
                <c:pt idx="8">
                  <c:v>82.3</c:v>
                </c:pt>
                <c:pt idx="16">
                  <c:v>70.2</c:v>
                </c:pt>
                <c:pt idx="24">
                  <c:v>54.4</c:v>
                </c:pt>
                <c:pt idx="32">
                  <c:v>38</c:v>
                </c:pt>
              </c:numCache>
            </c:numRef>
          </c:yVal>
          <c:smooth val="0"/>
          <c:extLst>
            <c:ext xmlns:c16="http://schemas.microsoft.com/office/drawing/2014/chart" uri="{C3380CC4-5D6E-409C-BE32-E72D297353CC}">
              <c16:uniqueId val="{00000009-62B8-4ECB-B4EE-30BAD92568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{5A99DF32-FDCE-4007-9382-AFCF133F4E3C}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2B8-4ECB-B4EE-30BAD92568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{45662EFC-0721-401D-96B4-46318E69B739}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B8-4ECB-B4EE-30BAD92568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{222B90F7-4C41-4DCA-841D-EA3049CE589D}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B8-4ECB-B4EE-30BAD92568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{C8FC62DE-324B-4F40-BB86-DE3EE71ED933}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B8-4ECB-B4EE-30BAD92568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{14ACF6E0-B56C-46D2-BE65-668B4C154FFC}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B8-4ECB-B4EE-30BAD925689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{27CBAA73-67CA-45E1-BE09-364A56452388}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2B8-4ECB-B4EE-30BAD925689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{6E49C8D9-986C-49B3-A251-C354E481AF83}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2B8-4ECB-B4EE-30BAD925689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{F97B5352-B1D7-4CCB-9725-40C8B94AA82D}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2B8-4ECB-B4EE-30BAD925689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{EE9CCED1-4CD6-4A06-93F5-6482FC571463}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2B8-4ECB-B4EE-30BAD92568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62.7</c:v>
                </c:pt>
                <c:pt idx="24">
                  <c:v>63.8</c:v>
                </c:pt>
                <c:pt idx="32">
                  <c:v>64.900000000000006</c:v>
                </c:pt>
              </c:numCache>
            </c:numRef>
          </c:xVal>
          <c:yVal>
            <c:numRef>
              <c:f>公会計指標分析・財政指標組合せ分析表!$BP$55:$DC$55</c:f>
              <c:numCache>
                <c:formatCode>#,##0.0;"▲ "#,##0.0</c:formatCode>
                <c:ptCount val="40"/>
                <c:pt idx="0">
                  <c:v>23.9</c:v>
                </c:pt>
                <c:pt idx="8">
                  <c:v>20</c:v>
                </c:pt>
                <c:pt idx="16">
                  <c:v>14.7</c:v>
                </c:pt>
                <c:pt idx="24">
                  <c:v>9.3000000000000007</c:v>
                </c:pt>
                <c:pt idx="32">
                  <c:v>0</c:v>
                </c:pt>
              </c:numCache>
            </c:numRef>
          </c:yVal>
          <c:smooth val="0"/>
          <c:extLst>
            <c:ext xmlns:c16="http://schemas.microsoft.com/office/drawing/2014/chart" uri="{C3380CC4-5D6E-409C-BE32-E72D297353CC}">
              <c16:uniqueId val="{00000013-62B8-4ECB-B4EE-30BAD9256895}"/>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{749760FB-8190-4AC2-9164-C4B93D6A0C6B}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C0-41B1-A045-A569838A78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{F82D8ED2-7573-48E1-9646-B5BE6E8D2C17}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C0-41B1-A045-A569838A78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{809D4CF5-7032-48C1-B815-B8BC2E1B50C4}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C0-41B1-A045-A569838A78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{C65647B8-C314-4EFB-877B-480C2501667D}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C0-41B1-A045-A569838A78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{1F2036E9-D5BA-4E0D-99A3-53AD30A3B46E}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C0-41B1-A045-A569838A78EC}"/>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{73D32F1E-6A0C-40E0-A39A-3843DF9DEC06}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C0-41B1-A045-A569838A78EC}"/>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{44F34EC8-D84C-420B-A877-18E3640498CE}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C0-41B1-A045-A569838A78EC}"/>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{FBC55B0F-D2D7-4A2C-875A-1F859998A2A2}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C0-41B1-A045-A569838A78EC}"/>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{3704A701-BE2B-4C25-BF2F-B0AE99FAA93D}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C0-41B1-A045-A569838A78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8.9</c:v>
                </c:pt>
                <c:pt idx="16">
                  <c:v>8.6999999999999993</c:v>
                </c:pt>
                <c:pt idx="24">
                  <c:v>8.4</c:v>
                </c:pt>
                <c:pt idx="32">
                  <c:v>8.3000000000000007</c:v>
                </c:pt>
              </c:numCache>
            </c:numRef>
          </c:xVal>
          <c:yVal>
            <c:numRef>
              <c:f>公会計指標分析・財政指標組合せ分析表!$BP$73:$DC$73</c:f>
              <c:numCache>
                <c:formatCode>#,##0.0;"▲ "#,##0.0</c:formatCode>
                <c:ptCount val="40"/>
                <c:pt idx="0">
                  <c:v>91.1</c:v>
                </c:pt>
                <c:pt idx="8">
                  <c:v>82.3</c:v>
                </c:pt>
                <c:pt idx="16">
                  <c:v>70.2</c:v>
                </c:pt>
                <c:pt idx="24">
                  <c:v>54.4</c:v>
                </c:pt>
                <c:pt idx="32">
                  <c:v>38</c:v>
                </c:pt>
              </c:numCache>
            </c:numRef>
          </c:yVal>
          <c:smooth val="0"/>
          <c:extLst>
            <c:ext xmlns:c16="http://schemas.microsoft.com/office/drawing/2014/chart" uri="{C3380CC4-5D6E-409C-BE32-E72D297353CC}">
              <c16:uniqueId val="{00000009-B6C0-41B1-A045-A569838A78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{248F57AD-F265-40B9-A667-DB24CDAF6C14}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C0-41B1-A045-A569838A78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{39A80703-489B-4688-82EA-125CC5280BE1}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C0-41B1-A045-A569838A78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{3E4D190F-00E5-4F4F-AA47-57F66BBA7030}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C0-41B1-A045-A569838A78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{7809B9A3-8E85-4A43-AE6C-546B105B9098}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C0-41B1-A045-A569838A78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{B0E17271-9A4D-41F4-81BD-73B0069F862B}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C0-41B1-A045-A569838A78EC}"/>
                </c:ext>
              </c:extLst>
            </c:dLbl>
            <c:dLbl>
              <c:idx val="8"/>
              <c:layout>
                <c:manualLayout>
                  <c:x val="-3.2797365924149273E-2"/>
                  <c:y val="-5.937843985952529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{C5B1A05D-AC3D-40A6-A461-ADAF254230E9}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C0-41B1-A045-A569838A78EC}"/>
                </c:ext>
              </c:extLst>
            </c:dLbl>
            <c:dLbl>
              <c:idx val="16"/>
              <c:layout>
                <c:manualLayout>
                  <c:x val="-3.0343319526001892E-2"/>
                  <c:y val="-6.545485431606257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{02303D4E-BC02-47BA-A02B-90C7347AAFFF}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C0-41B1-A045-A569838A78E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{4EEAC906-DFEC-4B8D-A3C7-86902D677F52}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C0-41B1-A045-A569838A78E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{32F726D6-E0EA-4E13-B67C-4FAB8F71E3FF}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C0-41B1-A045-A569838A78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4.5999999999999996</c:v>
                </c:pt>
                <c:pt idx="8">
                  <c:v>4.3</c:v>
                </c:pt>
                <c:pt idx="16">
                  <c:v>4.0999999999999996</c:v>
                </c:pt>
                <c:pt idx="24">
                  <c:v>6.6</c:v>
                </c:pt>
                <c:pt idx="32">
                  <c:v>6.6</c:v>
                </c:pt>
              </c:numCache>
            </c:numRef>
          </c:xVal>
          <c:yVal>
            <c:numRef>
              <c:f>公会計指標分析・財政指標組合せ分析表!$BP$77:$DC$77</c:f>
              <c:numCache>
                <c:formatCode>#,##0.0;"▲ "#,##0.0</c:formatCode>
                <c:ptCount val="40"/>
                <c:pt idx="0">
                  <c:v>23.9</c:v>
                </c:pt>
                <c:pt idx="8">
                  <c:v>20</c:v>
                </c:pt>
                <c:pt idx="16">
                  <c:v>14.7</c:v>
                </c:pt>
                <c:pt idx="24">
                  <c:v>9.3000000000000007</c:v>
                </c:pt>
                <c:pt idx="32">
                  <c:v>0</c:v>
                </c:pt>
              </c:numCache>
            </c:numRef>
          </c:yVal>
          <c:smooth val="0"/>
          <c:extLst>
            <c:ext xmlns:c16="http://schemas.microsoft.com/office/drawing/2014/chart" uri="{C3380CC4-5D6E-409C-BE32-E72D297353CC}">
              <c16:uniqueId val="{00000013-B6C0-41B1-A045-A569838A78EC}"/>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令和４年度決算に基づく実質公債費比率は８．３％となっており、令和３年度決算の８．４％より０．１ポイント改善した。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地方債の計画的な発行による元利償還金の減少が改善の要因であり、今後も元利償還金の減少に伴い、改善していく見込みである。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平成２６年度以降、減債基金を償還財源とする地方債を発行しておらず、償還も終了している。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令和４年度決算に基づく将来負担比率は、地方債残高をはじめとした将来負担額の減少により３８．０％となっており、令和３年度決算の５４．４％に比べて１６．４ポイント改善した。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今後も将来負担額が累増することのないよう健全な財政運営に努めていく。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北海道帯広市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への前年度決算剰余金などからの積立額は５億９，２００万円増加し、帯広市動物園の動物展示施設等の整備などに充てることを目的としたおびひろ動物園ゆめ基金をはじめとした特定目的基金への多額の寄附があったことなどにより、積立総額は前年度対比で６億５，９００万円増加した。加えて、財政調整基金の取崩しがなかったことなどにより、基金全体としては前年度対比で１７億５，３００万円のプラス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各基金条例で定めている設置目的に沿って、積立て及び取崩しを行っていく。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令和４年度末現在で積立額が多い上位５基金について記載。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・高等教育整備基金：大学など高等教育機関の整備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・商工観光振興基金：商工業及び観光事業の振興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・おびひろ動物園ゆめ基金：帯広市動物園の動物展示施設等の整備及び動物の購入</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・都市開発基金：公共施設整備など都市開発事業の推進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・こども学校応援地域基金：地域ぐるみで子供を応援する取組の推進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帯広市動物園の動物展示施設等の整備などに充てるおびひろ動物園ゆめ基金を中心に、各基金へ多額の寄附があったことなどにより、その他特定目的基金全体として前年度対比で５億２，３００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各基金条例に定めている設置目的に沿って、積立て及び取崩しを行っていく。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令和３年度決算剰余金などから１２億２，９００万円を積み立てたことに加え、取崩しがなかったことにより、前年度対比で１２億２，９００万円の増加となった。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財政調整基金については、経済事情の変動や災害による財源不足、大規模な建設事業等に対する備えとなるものであることから、今後も決算剰余金等の積立を行いながら、残高の維持・確保に努めていく。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繰替運用による利子の積立てを行っているものの、基金残高が約７６万円と少額であるため、大きな変動はない。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減債基金は市債の償還財源とするために積み立てるものであるが、今のところ積立てや取崩しの予定はない。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485136-B87B-4C39-858C-74CD01C547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8A228AA-DDCC-448F-A751-ED30386B8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F950E30-78D4-4830-BF34-DB996E98F1F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C88BDCC-86FA-4A01-BC42-564773560F8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FE9D079-BAB1-44D2-9BAA-952D96A888DA}"/>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6C02F8F-4B6D-4B70-B869-D0C33689EA5A}"/>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9641806-8934-4988-89BD-B1B1031D616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6FB28DA-4AA0-457F-899F-FE237ED558B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6F10A30-93D4-4C26-A77F-426658DCB60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E0B47A1-7068-407B-9EAA-9FE38569ED2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595A07D-D200-41E2-A60E-2871D403F715}"/>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1885D01-296D-4F4A-8565-2E3C35BFB4F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8483928-3085-4956-8E96-7FC86AF46459}"/>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8E00839-168D-4DC1-A755-7080A6C41DD3}"/>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B64F394-1D08-415D-BE77-1E02D95B4F1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05AA9FE-20FC-4A25-8729-BCB0AA6C4867}"/>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8361D69-6734-40FA-A079-B62E8452988A}"/>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E0AB185-FA88-4688-9623-959DEA7FB97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C002067-EA82-4623-B6C8-A168344A54D1}"/>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900A092-C329-4E6B-8998-510EA76206B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D7E3EE5-F4F9-424B-B51E-274E9017CD0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535AC1D-FB21-47DD-B75E-6C4B8E56AD5C}"/>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C09068C-53AE-4C68-99C3-50959CC295E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4EF6E2F-062D-409B-8C8F-92FFE75856EA}"/>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AF07258-5EE2-41A8-80C0-9B8FBBC3A82F}"/>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CE4026-3CE7-48CA-B25F-DAD2FCA4AFB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29BA3BB-2565-4162-8088-52C041B0487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67D5221-AEC3-41C6-9AA7-FD2B2B5B25C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D01CA2D-5A0A-40FB-B600-9F61776D69A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313B85E-9BD7-4888-A279-81913AA5863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400A552-AAF4-4076-81DC-E112EA8AE89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05E3188-636C-408E-95FF-41FA3600250B}"/>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782697B-8BD5-473B-90B9-9B919F07B063}"/>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33F15CC-FDEA-4B58-9BC6-E5937F7D72A6}"/>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43F13F6-7CA0-4C39-B45A-9BEE2B89CA1B}"/>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56751E7-CCA3-49C5-9B51-09D6132A776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5DC1591-74C5-4D1E-A3B6-EBAAC6A03187}"/>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10CCE62-4C1C-4832-9628-AD727C475DD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3D192C-EF8D-410B-A3A0-D0963B737C4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C04D248-BF25-4A66-B21B-CC829D9ED06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F599C8E-8927-45DF-B5C4-69CB68A19FD3}"/>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4E5E951-2977-4E9D-A0B0-6C109D9E4C0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B43CAE0-1281-40B6-992F-DD41BA8B439D}"/>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865D9E0-7EE6-4899-95A7-57F39FCC884A}"/>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6C121B-3811-477F-907F-88C009F67F8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8D89CCB-4AC2-4204-BC92-0C0E40883DB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EF07DF9-7F4A-4D8A-890F-42E131E6185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70.	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％でした。道路などのインフラ資産に係る工作物の減価償却累計額が大きいため、類似団体より高い水準にあります。</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B4D7DE6-9F6E-49A3-83A6-45A5EC950A5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C23000-8F55-4EA4-B4E1-6454B61F984C}"/>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AA28A70-CE6D-4989-9145-772994192D09}"/>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F071418-36BC-4DBC-8CEE-D99159EBD4E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DCFDF1D-888C-401E-B953-60D5D1762E3B}"/>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CF29EA2-5D0D-4CD2-AB17-5607134F4301}"/>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6CFB765-783E-4725-9A6F-EFDA5266B261}"/>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AED9F77-D7FB-4B2F-A031-6FF91BD45362}"/>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FFD13C1-7F62-46C5-9AF5-81E033F9AD3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3F8101A-76F8-4CB4-B150-61EFD37A19F6}"/>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F8C0844-E0CD-4DD0-9504-886CE624E399}"/>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9374ED3-1B7E-4296-A875-E05A9B79C5EF}"/>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60C31CD-4D94-4173-92B7-0076F29EDB72}"/>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D2C0520-6955-42BA-8B37-BFCA22528AA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B2961AA-6F93-4E56-A4C2-CC624AE7CA0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BB60E3B-A9A6-44BD-B682-36ED09622B2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71614</xdr:rowOff>
    </xdr:from>
    <xdr:to>
      <xdr:col>23</xdr:col>
      <xdr:colOff>85090</xdr:colOff>
      <xdr:row>33</xdr:row>
      <xdr:rowOff>106892</xdr:rowOff>
    </xdr:to>
    <xdr:cxnSp macro="">
      <xdr:nvCxnSpPr>
        <xdr:cNvPr id="65" name="直線コネクタ 64">
          <a:extLst>
            <a:ext uri="{FF2B5EF4-FFF2-40B4-BE49-F238E27FC236}">
              <a16:creationId xmlns:a16="http://schemas.microsoft.com/office/drawing/2014/main" id="{58A6D449-BF8C-4F8C-812E-43C99B65EFF4}"/>
            </a:ext>
          </a:extLst>
        </xdr:cNvPr>
        <xdr:cNvCxnSpPr/>
      </xdr:nvCxnSpPr>
      <xdr:spPr>
        <a:xfrm flipV="1">
          <a:off x="4306570" y="5097639"/>
          <a:ext cx="1270" cy="116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6" name="有形固定資産減価償却率最小値テキスト">
          <a:extLst>
            <a:ext uri="{FF2B5EF4-FFF2-40B4-BE49-F238E27FC236}">
              <a16:creationId xmlns:a16="http://schemas.microsoft.com/office/drawing/2014/main" id="{021663C9-8758-43A7-BB43-A3D301FF9A71}"/>
            </a:ext>
          </a:extLst>
        </xdr:cNvPr>
        <xdr:cNvSpPr txBox="1"/>
      </xdr:nvSpPr>
      <xdr:spPr>
        <a:xfrm>
          <a:off x="4359275" y="627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7" name="直線コネクタ 66">
          <a:extLst>
            <a:ext uri="{FF2B5EF4-FFF2-40B4-BE49-F238E27FC236}">
              <a16:creationId xmlns:a16="http://schemas.microsoft.com/office/drawing/2014/main" id="{6641184C-92B6-4E7E-AA51-4E5E2576EE96}"/>
            </a:ext>
          </a:extLst>
        </xdr:cNvPr>
        <xdr:cNvCxnSpPr/>
      </xdr:nvCxnSpPr>
      <xdr:spPr>
        <a:xfrm>
          <a:off x="4216400" y="62663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18291</xdr:rowOff>
    </xdr:from>
    <xdr:ext cx="405111" cy="259045"/>
    <xdr:sp macro="" textlink="">
      <xdr:nvSpPr>
        <xdr:cNvPr id="68" name="有形固定資産減価償却率最大値テキスト">
          <a:extLst>
            <a:ext uri="{FF2B5EF4-FFF2-40B4-BE49-F238E27FC236}">
              <a16:creationId xmlns:a16="http://schemas.microsoft.com/office/drawing/2014/main" id="{4B040C34-DF50-4448-890E-0C2432C069D1}"/>
            </a:ext>
          </a:extLst>
        </xdr:cNvPr>
        <xdr:cNvSpPr txBox="1"/>
      </xdr:nvSpPr>
      <xdr:spPr>
        <a:xfrm>
          <a:off x="4359275" y="488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71614</xdr:rowOff>
    </xdr:from>
    <xdr:to>
      <xdr:col>23</xdr:col>
      <xdr:colOff>174625</xdr:colOff>
      <xdr:row>26</xdr:row>
      <xdr:rowOff>71614</xdr:rowOff>
    </xdr:to>
    <xdr:cxnSp macro="">
      <xdr:nvCxnSpPr>
        <xdr:cNvPr id="69" name="直線コネクタ 68">
          <a:extLst>
            <a:ext uri="{FF2B5EF4-FFF2-40B4-BE49-F238E27FC236}">
              <a16:creationId xmlns:a16="http://schemas.microsoft.com/office/drawing/2014/main" id="{3F5E7A1C-71E1-415E-833F-0ADC4FE48ADF}"/>
            </a:ext>
          </a:extLst>
        </xdr:cNvPr>
        <xdr:cNvCxnSpPr/>
      </xdr:nvCxnSpPr>
      <xdr:spPr>
        <a:xfrm>
          <a:off x="4216400" y="50976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129063</xdr:rowOff>
    </xdr:from>
    <xdr:ext cx="405111" cy="259045"/>
    <xdr:sp macro="" textlink="">
      <xdr:nvSpPr>
        <xdr:cNvPr id="70" name="有形固定資産減価償却率平均値テキスト">
          <a:extLst>
            <a:ext uri="{FF2B5EF4-FFF2-40B4-BE49-F238E27FC236}">
              <a16:creationId xmlns:a16="http://schemas.microsoft.com/office/drawing/2014/main" id="{96D20BA6-6C68-40F0-A364-6CBD5E1A7269}"/>
            </a:ext>
          </a:extLst>
        </xdr:cNvPr>
        <xdr:cNvSpPr txBox="1"/>
      </xdr:nvSpPr>
      <xdr:spPr>
        <a:xfrm>
          <a:off x="4359275" y="547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106186</xdr:rowOff>
    </xdr:from>
    <xdr:to>
      <xdr:col>23</xdr:col>
      <xdr:colOff>136525</xdr:colOff>
      <xdr:row>30</xdr:row>
      <xdr:rowOff>36336</xdr:rowOff>
    </xdr:to>
    <xdr:sp macro="" textlink="">
      <xdr:nvSpPr>
        <xdr:cNvPr id="71" name="フローチャート: 判断 70">
          <a:extLst>
            <a:ext uri="{FF2B5EF4-FFF2-40B4-BE49-F238E27FC236}">
              <a16:creationId xmlns:a16="http://schemas.microsoft.com/office/drawing/2014/main" id="{AF89847B-33C3-4585-BC7E-EAA81E606A5D}"/>
            </a:ext>
          </a:extLst>
        </xdr:cNvPr>
        <xdr:cNvSpPr/>
      </xdr:nvSpPr>
      <xdr:spPr>
        <a:xfrm>
          <a:off x="4254500" y="56179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145697</xdr:rowOff>
    </xdr:from>
    <xdr:to>
      <xdr:col>19</xdr:col>
      <xdr:colOff>187325</xdr:colOff>
      <xdr:row>29</xdr:row>
      <xdr:rowOff>75847</xdr:rowOff>
    </xdr:to>
    <xdr:sp macro="" textlink="">
      <xdr:nvSpPr>
        <xdr:cNvPr id="72" name="フローチャート: 判断 71">
          <a:extLst>
            <a:ext uri="{FF2B5EF4-FFF2-40B4-BE49-F238E27FC236}">
              <a16:creationId xmlns:a16="http://schemas.microsoft.com/office/drawing/2014/main" id="{7638F6D6-0B8B-4104-8780-719244399979}"/>
            </a:ext>
          </a:extLst>
        </xdr:cNvPr>
        <xdr:cNvSpPr/>
      </xdr:nvSpPr>
      <xdr:spPr>
        <a:xfrm>
          <a:off x="3616325" y="54955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13758</xdr:rowOff>
    </xdr:from>
    <xdr:to>
      <xdr:col>15</xdr:col>
      <xdr:colOff>187325</xdr:colOff>
      <xdr:row>28</xdr:row>
      <xdr:rowOff>115358</xdr:rowOff>
    </xdr:to>
    <xdr:sp macro="" textlink="">
      <xdr:nvSpPr>
        <xdr:cNvPr id="73" name="フローチャート: 判断 72">
          <a:extLst>
            <a:ext uri="{FF2B5EF4-FFF2-40B4-BE49-F238E27FC236}">
              <a16:creationId xmlns:a16="http://schemas.microsoft.com/office/drawing/2014/main" id="{3624CB49-7CB9-431F-B843-BD46906BD40E}"/>
            </a:ext>
          </a:extLst>
        </xdr:cNvPr>
        <xdr:cNvSpPr/>
      </xdr:nvSpPr>
      <xdr:spPr>
        <a:xfrm>
          <a:off x="2930525" y="53636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29280</xdr:rowOff>
    </xdr:from>
    <xdr:to>
      <xdr:col>11</xdr:col>
      <xdr:colOff>187325</xdr:colOff>
      <xdr:row>27</xdr:row>
      <xdr:rowOff>130880</xdr:rowOff>
    </xdr:to>
    <xdr:sp macro="" textlink="">
      <xdr:nvSpPr>
        <xdr:cNvPr id="74" name="フローチャート: 判断 73">
          <a:extLst>
            <a:ext uri="{FF2B5EF4-FFF2-40B4-BE49-F238E27FC236}">
              <a16:creationId xmlns:a16="http://schemas.microsoft.com/office/drawing/2014/main" id="{79841AED-99E0-4DEA-A078-DEF23F1D65C3}"/>
            </a:ext>
          </a:extLst>
        </xdr:cNvPr>
        <xdr:cNvSpPr/>
      </xdr:nvSpPr>
      <xdr:spPr>
        <a:xfrm>
          <a:off x="2244725" y="52172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26</xdr:row>
      <xdr:rowOff>116770</xdr:rowOff>
    </xdr:from>
    <xdr:to>
      <xdr:col>7</xdr:col>
      <xdr:colOff>187325</xdr:colOff>
      <xdr:row>27</xdr:row>
      <xdr:rowOff>46920</xdr:rowOff>
    </xdr:to>
    <xdr:sp macro="" textlink="">
      <xdr:nvSpPr>
        <xdr:cNvPr id="75" name="フローチャート: 判断 74">
          <a:extLst>
            <a:ext uri="{FF2B5EF4-FFF2-40B4-BE49-F238E27FC236}">
              <a16:creationId xmlns:a16="http://schemas.microsoft.com/office/drawing/2014/main" id="{3F280CA4-B82C-4CCF-AF41-9944181BAB4F}"/>
            </a:ext>
          </a:extLst>
        </xdr:cNvPr>
        <xdr:cNvSpPr/>
      </xdr:nvSpPr>
      <xdr:spPr>
        <a:xfrm>
          <a:off x="1558925" y="51459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A32FDB-1173-4623-A0E8-FABF6DCCA81E}"/>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0F0FA01-E4B3-49A3-8F54-1819BA703F6B}"/>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6EF4F5-B962-4E54-AA9E-BFE5FCFC090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5633E64-6E5D-4406-841B-F7D57493EE3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D7A4515-4BDC-4358-BC9D-C52FFA15FDC1}"/>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56092</xdr:rowOff>
    </xdr:from>
    <xdr:to>
      <xdr:col>23</xdr:col>
      <xdr:colOff>136525</xdr:colOff>
      <xdr:row>33</xdr:row>
      <xdr:rowOff>157691</xdr:rowOff>
    </xdr:to>
    <xdr:sp macro="" textlink="">
      <xdr:nvSpPr>
        <xdr:cNvPr id="81" name="楕円 80">
          <a:extLst>
            <a:ext uri="{FF2B5EF4-FFF2-40B4-BE49-F238E27FC236}">
              <a16:creationId xmlns:a16="http://schemas.microsoft.com/office/drawing/2014/main" id="{AB8B8063-8228-43D4-AB13-A38F11B14316}"/>
            </a:ext>
          </a:extLst>
        </xdr:cNvPr>
        <xdr:cNvSpPr/>
      </xdr:nvSpPr>
      <xdr:spPr>
        <a:xfrm>
          <a:off x="4254500" y="6218767"/>
          <a:ext cx="104775" cy="1047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142469</xdr:rowOff>
    </xdr:from>
    <xdr:ext cx="405111" cy="259045"/>
    <xdr:sp macro="" textlink="">
      <xdr:nvSpPr>
        <xdr:cNvPr id="82" name="有形固定資産減価償却率該当値テキスト">
          <a:extLst>
            <a:ext uri="{FF2B5EF4-FFF2-40B4-BE49-F238E27FC236}">
              <a16:creationId xmlns:a16="http://schemas.microsoft.com/office/drawing/2014/main" id="{7FD1D43B-8529-4096-AE60-6C2548052B6E}"/>
            </a:ext>
          </a:extLst>
        </xdr:cNvPr>
        <xdr:cNvSpPr txBox="1"/>
      </xdr:nvSpPr>
      <xdr:spPr>
        <a:xfrm>
          <a:off x="4359275"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35630</xdr:rowOff>
    </xdr:from>
    <xdr:to>
      <xdr:col>19</xdr:col>
      <xdr:colOff>187325</xdr:colOff>
      <xdr:row>32</xdr:row>
      <xdr:rowOff>137230</xdr:rowOff>
    </xdr:to>
    <xdr:sp macro="" textlink="">
      <xdr:nvSpPr>
        <xdr:cNvPr id="83" name="楕円 82">
          <a:extLst>
            <a:ext uri="{FF2B5EF4-FFF2-40B4-BE49-F238E27FC236}">
              <a16:creationId xmlns:a16="http://schemas.microsoft.com/office/drawing/2014/main" id="{083F975C-9AA1-46DE-B3C4-3721C976ED64}"/>
            </a:ext>
          </a:extLst>
        </xdr:cNvPr>
        <xdr:cNvSpPr/>
      </xdr:nvSpPr>
      <xdr:spPr>
        <a:xfrm>
          <a:off x="3616325" y="60363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86430</xdr:rowOff>
    </xdr:from>
    <xdr:to>
      <xdr:col>23</xdr:col>
      <xdr:colOff>85725</xdr:colOff>
      <xdr:row>33</xdr:row>
      <xdr:rowOff>106892</xdr:rowOff>
    </xdr:to>
    <xdr:cxnSp macro="">
      <xdr:nvCxnSpPr>
        <xdr:cNvPr id="84" name="直線コネクタ 83">
          <a:extLst>
            <a:ext uri="{FF2B5EF4-FFF2-40B4-BE49-F238E27FC236}">
              <a16:creationId xmlns:a16="http://schemas.microsoft.com/office/drawing/2014/main" id="{3E2EB5E7-33E9-460B-BBB3-7910F6A92D55}"/>
            </a:ext>
          </a:extLst>
        </xdr:cNvPr>
        <xdr:cNvCxnSpPr/>
      </xdr:nvCxnSpPr>
      <xdr:spPr>
        <a:xfrm>
          <a:off x="3673475" y="6084005"/>
          <a:ext cx="628650" cy="1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87136</xdr:rowOff>
    </xdr:from>
    <xdr:to>
      <xdr:col>15</xdr:col>
      <xdr:colOff>187325</xdr:colOff>
      <xdr:row>32</xdr:row>
      <xdr:rowOff>17286</xdr:rowOff>
    </xdr:to>
    <xdr:sp macro="" textlink="">
      <xdr:nvSpPr>
        <xdr:cNvPr id="85" name="楕円 84">
          <a:extLst>
            <a:ext uri="{FF2B5EF4-FFF2-40B4-BE49-F238E27FC236}">
              <a16:creationId xmlns:a16="http://schemas.microsoft.com/office/drawing/2014/main" id="{E525D1C7-A34C-4B07-A0C6-0E6C299373F5}"/>
            </a:ext>
          </a:extLst>
        </xdr:cNvPr>
        <xdr:cNvSpPr/>
      </xdr:nvSpPr>
      <xdr:spPr>
        <a:xfrm>
          <a:off x="2930525" y="59227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137936</xdr:rowOff>
    </xdr:from>
    <xdr:to>
      <xdr:col>19</xdr:col>
      <xdr:colOff>136525</xdr:colOff>
      <xdr:row>32</xdr:row>
      <xdr:rowOff>86430</xdr:rowOff>
    </xdr:to>
    <xdr:cxnSp macro="">
      <xdr:nvCxnSpPr>
        <xdr:cNvPr id="86" name="直線コネクタ 85">
          <a:extLst>
            <a:ext uri="{FF2B5EF4-FFF2-40B4-BE49-F238E27FC236}">
              <a16:creationId xmlns:a16="http://schemas.microsoft.com/office/drawing/2014/main" id="{6CE27EA8-C7F0-4B20-A6A1-930102308AE4}"/>
            </a:ext>
          </a:extLst>
        </xdr:cNvPr>
        <xdr:cNvCxnSpPr/>
      </xdr:nvCxnSpPr>
      <xdr:spPr>
        <a:xfrm>
          <a:off x="2987675" y="5979936"/>
          <a:ext cx="685800" cy="10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126647</xdr:rowOff>
    </xdr:from>
    <xdr:to>
      <xdr:col>11</xdr:col>
      <xdr:colOff>187325</xdr:colOff>
      <xdr:row>31</xdr:row>
      <xdr:rowOff>56797</xdr:rowOff>
    </xdr:to>
    <xdr:sp macro="" textlink="">
      <xdr:nvSpPr>
        <xdr:cNvPr id="87" name="楕円 86">
          <a:extLst>
            <a:ext uri="{FF2B5EF4-FFF2-40B4-BE49-F238E27FC236}">
              <a16:creationId xmlns:a16="http://schemas.microsoft.com/office/drawing/2014/main" id="{4ABE2B73-6D21-42DF-9951-EEE84D543A19}"/>
            </a:ext>
          </a:extLst>
        </xdr:cNvPr>
        <xdr:cNvSpPr/>
      </xdr:nvSpPr>
      <xdr:spPr>
        <a:xfrm>
          <a:off x="2244725" y="5800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5997</xdr:rowOff>
    </xdr:from>
    <xdr:to>
      <xdr:col>15</xdr:col>
      <xdr:colOff>136525</xdr:colOff>
      <xdr:row>31</xdr:row>
      <xdr:rowOff>137936</xdr:rowOff>
    </xdr:to>
    <xdr:cxnSp macro="">
      <xdr:nvCxnSpPr>
        <xdr:cNvPr id="88" name="直線コネクタ 87">
          <a:extLst>
            <a:ext uri="{FF2B5EF4-FFF2-40B4-BE49-F238E27FC236}">
              <a16:creationId xmlns:a16="http://schemas.microsoft.com/office/drawing/2014/main" id="{B68AC5CB-098C-4702-8060-27E003976025}"/>
            </a:ext>
          </a:extLst>
        </xdr:cNvPr>
        <xdr:cNvCxnSpPr/>
      </xdr:nvCxnSpPr>
      <xdr:spPr>
        <a:xfrm>
          <a:off x="2301875" y="5847997"/>
          <a:ext cx="6858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89" name="楕円 88">
          <a:extLst>
            <a:ext uri="{FF2B5EF4-FFF2-40B4-BE49-F238E27FC236}">
              <a16:creationId xmlns:a16="http://schemas.microsoft.com/office/drawing/2014/main" id="{F8D9E934-81DC-4FA6-A49C-5C0882F440BE}"/>
            </a:ext>
          </a:extLst>
        </xdr:cNvPr>
        <xdr:cNvSpPr/>
      </xdr:nvSpPr>
      <xdr:spPr>
        <a:xfrm>
          <a:off x="1558925" y="57044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31</xdr:row>
      <xdr:rowOff>5997</xdr:rowOff>
    </xdr:to>
    <xdr:cxnSp macro="">
      <xdr:nvCxnSpPr>
        <xdr:cNvPr id="90" name="直線コネクタ 89">
          <a:extLst>
            <a:ext uri="{FF2B5EF4-FFF2-40B4-BE49-F238E27FC236}">
              <a16:creationId xmlns:a16="http://schemas.microsoft.com/office/drawing/2014/main" id="{07C1639B-DC76-4286-A69D-C96936B90B31}"/>
            </a:ext>
          </a:extLst>
        </xdr:cNvPr>
        <xdr:cNvCxnSpPr/>
      </xdr:nvCxnSpPr>
      <xdr:spPr>
        <a:xfrm>
          <a:off x="1616075" y="5761567"/>
          <a:ext cx="685800" cy="8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92374</xdr:rowOff>
    </xdr:from>
    <xdr:ext cx="405111" cy="259045"/>
    <xdr:sp macro="" textlink="">
      <xdr:nvSpPr>
        <xdr:cNvPr id="91" name="n_1aveValue有形固定資産減価償却率">
          <a:extLst>
            <a:ext uri="{FF2B5EF4-FFF2-40B4-BE49-F238E27FC236}">
              <a16:creationId xmlns:a16="http://schemas.microsoft.com/office/drawing/2014/main" id="{C4AA27F4-CAE2-4C95-B3CC-3B9B910EEB3A}"/>
            </a:ext>
          </a:extLst>
        </xdr:cNvPr>
        <xdr:cNvSpPr txBox="1"/>
      </xdr:nvSpPr>
      <xdr:spPr>
        <a:xfrm>
          <a:off x="3474094" y="528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131885</xdr:rowOff>
    </xdr:from>
    <xdr:ext cx="405111" cy="259045"/>
    <xdr:sp macro="" textlink="">
      <xdr:nvSpPr>
        <xdr:cNvPr id="92" name="n_2aveValue有形固定資産減価償却率">
          <a:extLst>
            <a:ext uri="{FF2B5EF4-FFF2-40B4-BE49-F238E27FC236}">
              <a16:creationId xmlns:a16="http://schemas.microsoft.com/office/drawing/2014/main" id="{F76CD287-7174-4F1B-9EB2-41AD2C2ECF73}"/>
            </a:ext>
          </a:extLst>
        </xdr:cNvPr>
        <xdr:cNvSpPr txBox="1"/>
      </xdr:nvSpPr>
      <xdr:spPr>
        <a:xfrm>
          <a:off x="2797819" y="51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147407</xdr:rowOff>
    </xdr:from>
    <xdr:ext cx="405111" cy="259045"/>
    <xdr:sp macro="" textlink="">
      <xdr:nvSpPr>
        <xdr:cNvPr id="93" name="n_3aveValue有形固定資産減価償却率">
          <a:extLst>
            <a:ext uri="{FF2B5EF4-FFF2-40B4-BE49-F238E27FC236}">
              <a16:creationId xmlns:a16="http://schemas.microsoft.com/office/drawing/2014/main" id="{7B0A5703-2C4C-4329-8B38-76DA2E2FDD08}"/>
            </a:ext>
          </a:extLst>
        </xdr:cNvPr>
        <xdr:cNvSpPr txBox="1"/>
      </xdr:nvSpPr>
      <xdr:spPr>
        <a:xfrm>
          <a:off x="2112019" y="501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63447</xdr:rowOff>
    </xdr:from>
    <xdr:ext cx="405111" cy="259045"/>
    <xdr:sp macro="" textlink="">
      <xdr:nvSpPr>
        <xdr:cNvPr id="94" name="n_4aveValue有形固定資産減価償却率">
          <a:extLst>
            <a:ext uri="{FF2B5EF4-FFF2-40B4-BE49-F238E27FC236}">
              <a16:creationId xmlns:a16="http://schemas.microsoft.com/office/drawing/2014/main" id="{04DEC710-28B4-42A3-97FD-D469F648B28C}"/>
            </a:ext>
          </a:extLst>
        </xdr:cNvPr>
        <xdr:cNvSpPr txBox="1"/>
      </xdr:nvSpPr>
      <xdr:spPr>
        <a:xfrm>
          <a:off x="1426219" y="493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128357</xdr:rowOff>
    </xdr:from>
    <xdr:ext cx="405111" cy="259045"/>
    <xdr:sp macro="" textlink="">
      <xdr:nvSpPr>
        <xdr:cNvPr id="95" name="n_1mainValue有形固定資産減価償却率">
          <a:extLst>
            <a:ext uri="{FF2B5EF4-FFF2-40B4-BE49-F238E27FC236}">
              <a16:creationId xmlns:a16="http://schemas.microsoft.com/office/drawing/2014/main" id="{2350FAF9-3A85-467E-9CEA-41F747D47925}"/>
            </a:ext>
          </a:extLst>
        </xdr:cNvPr>
        <xdr:cNvSpPr txBox="1"/>
      </xdr:nvSpPr>
      <xdr:spPr>
        <a:xfrm>
          <a:off x="3474094" y="61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8413</xdr:rowOff>
    </xdr:from>
    <xdr:ext cx="405111" cy="259045"/>
    <xdr:sp macro="" textlink="">
      <xdr:nvSpPr>
        <xdr:cNvPr id="96" name="n_2mainValue有形固定資産減価償却率">
          <a:extLst>
            <a:ext uri="{FF2B5EF4-FFF2-40B4-BE49-F238E27FC236}">
              <a16:creationId xmlns:a16="http://schemas.microsoft.com/office/drawing/2014/main" id="{ADF144EA-CD76-4B15-A21B-0F9384736158}"/>
            </a:ext>
          </a:extLst>
        </xdr:cNvPr>
        <xdr:cNvSpPr txBox="1"/>
      </xdr:nvSpPr>
      <xdr:spPr>
        <a:xfrm>
          <a:off x="2797819" y="601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47924</xdr:rowOff>
    </xdr:from>
    <xdr:ext cx="405111" cy="259045"/>
    <xdr:sp macro="" textlink="">
      <xdr:nvSpPr>
        <xdr:cNvPr id="97" name="n_3mainValue有形固定資産減価償却率">
          <a:extLst>
            <a:ext uri="{FF2B5EF4-FFF2-40B4-BE49-F238E27FC236}">
              <a16:creationId xmlns:a16="http://schemas.microsoft.com/office/drawing/2014/main" id="{AEAF6856-389D-459B-9F01-7D2D463DC849}"/>
            </a:ext>
          </a:extLst>
        </xdr:cNvPr>
        <xdr:cNvSpPr txBox="1"/>
      </xdr:nvSpPr>
      <xdr:spPr>
        <a:xfrm>
          <a:off x="2112019" y="588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123419</xdr:rowOff>
    </xdr:from>
    <xdr:ext cx="405111" cy="259045"/>
    <xdr:sp macro="" textlink="">
      <xdr:nvSpPr>
        <xdr:cNvPr id="98" name="n_4mainValue有形固定資産減価償却率">
          <a:extLst>
            <a:ext uri="{FF2B5EF4-FFF2-40B4-BE49-F238E27FC236}">
              <a16:creationId xmlns:a16="http://schemas.microsoft.com/office/drawing/2014/main" id="{C2AAA972-C447-4822-8537-DBB94335BEF4}"/>
            </a:ext>
          </a:extLst>
        </xdr:cNvPr>
        <xdr:cNvSpPr txBox="1"/>
      </xdr:nvSpPr>
      <xdr:spPr>
        <a:xfrm>
          <a:off x="1426219" y="580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70D8C6D-38F9-4CB0-BE7B-9575F239826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4B9E8EE-AFDA-4996-B7ED-23FCED218EA3}"/>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F0E07A3-7FCA-4492-8C54-D09446B6F366}"/>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9AEE377-72F1-4017-9F87-172CB5B388B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13B03B1-F8D5-4469-AA1E-CE5D3560D576}"/>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1BDA4FC-7CA9-4559-8BE0-9F01BDB630CE}"/>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365326F-E7F7-43F3-BD30-3BBB88DFCC3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E5AA5A6-B064-4401-A98C-5E0E20F45B7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7B8301A-91F6-406A-BD45-537D99BE5F01}"/>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6E14DD6-A2ED-4369-88C8-0C3C36333AED}"/>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DDB979B-A864-490C-9A06-3362EC36758E}"/>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18D2A4A-8A88-4117-98E4-852A3A12ABD4}"/>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734B4A2-1D25-4337-AAFD-A6682A5ADD0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債務償還比率は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443.7</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類似団体の平均を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ます。主な要因としては、過去に積極投資した市債の償還が進み、残高が減少してきたことに伴い、将来負担額が減少したものと考えられます。</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66BAEC7-B2AB-4CEA-97E4-2DB0B24D7DC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C5943C2-4EEB-47EE-828F-86740B0AB04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a:extLst>
            <a:ext uri="{FF2B5EF4-FFF2-40B4-BE49-F238E27FC236}">
              <a16:creationId xmlns:a16="http://schemas.microsoft.com/office/drawing/2014/main" id="{F217B208-6E83-4AA7-88A4-7035E43FF3A1}"/>
            </a:ext>
          </a:extLst>
        </xdr:cNvPr>
        <xdr:cNvSpPr txBox="1"/>
      </xdr:nvSpPr>
      <xdr:spPr>
        <a:xfrm>
          <a:off x="9762011"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39F82B6-7B9B-4FB3-AAED-FBAD37B7565D}"/>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6" name="テキスト ボックス 115">
          <a:extLst>
            <a:ext uri="{FF2B5EF4-FFF2-40B4-BE49-F238E27FC236}">
              <a16:creationId xmlns:a16="http://schemas.microsoft.com/office/drawing/2014/main" id="{F75A2738-F7FF-4B9B-B451-B4EE6337E125}"/>
            </a:ext>
          </a:extLst>
        </xdr:cNvPr>
        <xdr:cNvSpPr txBox="1"/>
      </xdr:nvSpPr>
      <xdr:spPr>
        <a:xfrm>
          <a:off x="9762011" y="64303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CCE35D9-CD52-4906-A217-B2D5E32BC90B}"/>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C04C21C-7800-4892-9844-278F499B1EE8}"/>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6E181B4-0305-48BE-9286-0AA79A177D62}"/>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98EE728-85DF-4F7A-B301-8C7EE1224CB9}"/>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B5EBA1E-7AEB-4884-84B8-C7D5057624C7}"/>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AD297D2-184B-422C-A447-961D56737EDC}"/>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DC5F28E-61B6-44D6-9066-E1A3134EBDD3}"/>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E7C5ADA-1928-4A67-9447-F45E0D582807}"/>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DBC9141-9010-426B-A2B2-C8892BC6377C}"/>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a:extLst>
            <a:ext uri="{FF2B5EF4-FFF2-40B4-BE49-F238E27FC236}">
              <a16:creationId xmlns:a16="http://schemas.microsoft.com/office/drawing/2014/main" id="{5DC1534B-35DA-4A31-9A53-55B42BD1A58B}"/>
            </a:ext>
          </a:extLst>
        </xdr:cNvPr>
        <xdr:cNvSpPr txBox="1"/>
      </xdr:nvSpPr>
      <xdr:spPr>
        <a:xfrm>
          <a:off x="9762011" y="49739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049201D-5EEC-4254-9B39-08D4E0BF7BC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8" name="テキスト ボックス 127">
          <a:extLst>
            <a:ext uri="{FF2B5EF4-FFF2-40B4-BE49-F238E27FC236}">
              <a16:creationId xmlns:a16="http://schemas.microsoft.com/office/drawing/2014/main" id="{7BAB652C-C169-458D-88F8-BB466730BBBC}"/>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549294E6-537E-4B11-836A-E16F0F522A2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30081</xdr:rowOff>
    </xdr:from>
    <xdr:to>
      <xdr:col>76</xdr:col>
      <xdr:colOff>21589</xdr:colOff>
      <xdr:row>35</xdr:row>
      <xdr:rowOff>44559</xdr:rowOff>
    </xdr:to>
    <xdr:cxnSp macro="">
      <xdr:nvCxnSpPr>
        <xdr:cNvPr id="130" name="直線コネクタ 129">
          <a:extLst>
            <a:ext uri="{FF2B5EF4-FFF2-40B4-BE49-F238E27FC236}">
              <a16:creationId xmlns:a16="http://schemas.microsoft.com/office/drawing/2014/main" id="{AF2318EA-CAE5-4B4E-ABC3-A518259E9650}"/>
            </a:ext>
          </a:extLst>
        </xdr:cNvPr>
        <xdr:cNvCxnSpPr/>
      </xdr:nvCxnSpPr>
      <xdr:spPr>
        <a:xfrm flipV="1">
          <a:off x="13326745" y="5218031"/>
          <a:ext cx="1269" cy="131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48386</xdr:rowOff>
    </xdr:from>
    <xdr:ext cx="469744" cy="259045"/>
    <xdr:sp macro="" textlink="">
      <xdr:nvSpPr>
        <xdr:cNvPr id="131" name="債務償還比率最小値テキスト">
          <a:extLst>
            <a:ext uri="{FF2B5EF4-FFF2-40B4-BE49-F238E27FC236}">
              <a16:creationId xmlns:a16="http://schemas.microsoft.com/office/drawing/2014/main" id="{D576E945-30A8-4D0E-A34A-21152498F87D}"/>
            </a:ext>
          </a:extLst>
        </xdr:cNvPr>
        <xdr:cNvSpPr txBox="1"/>
      </xdr:nvSpPr>
      <xdr:spPr>
        <a:xfrm>
          <a:off x="13379450" y="653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44559</xdr:rowOff>
    </xdr:from>
    <xdr:to>
      <xdr:col>76</xdr:col>
      <xdr:colOff>111125</xdr:colOff>
      <xdr:row>35</xdr:row>
      <xdr:rowOff>44559</xdr:rowOff>
    </xdr:to>
    <xdr:cxnSp macro="">
      <xdr:nvCxnSpPr>
        <xdr:cNvPr id="132" name="直線コネクタ 131">
          <a:extLst>
            <a:ext uri="{FF2B5EF4-FFF2-40B4-BE49-F238E27FC236}">
              <a16:creationId xmlns:a16="http://schemas.microsoft.com/office/drawing/2014/main" id="{722B6E04-F217-4718-AD89-A1FF28C7DF53}"/>
            </a:ext>
          </a:extLst>
        </xdr:cNvPr>
        <xdr:cNvCxnSpPr/>
      </xdr:nvCxnSpPr>
      <xdr:spPr>
        <a:xfrm>
          <a:off x="13255625" y="6534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148208</xdr:rowOff>
    </xdr:from>
    <xdr:ext cx="469744" cy="259045"/>
    <xdr:sp macro="" textlink="">
      <xdr:nvSpPr>
        <xdr:cNvPr id="133" name="債務償還比率最大値テキスト">
          <a:extLst>
            <a:ext uri="{FF2B5EF4-FFF2-40B4-BE49-F238E27FC236}">
              <a16:creationId xmlns:a16="http://schemas.microsoft.com/office/drawing/2014/main" id="{B091DFB0-77BB-4BDF-AF6A-A50217DD830D}"/>
            </a:ext>
          </a:extLst>
        </xdr:cNvPr>
        <xdr:cNvSpPr txBox="1"/>
      </xdr:nvSpPr>
      <xdr:spPr>
        <a:xfrm>
          <a:off x="13379450" y="50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30081</xdr:rowOff>
    </xdr:from>
    <xdr:to>
      <xdr:col>76</xdr:col>
      <xdr:colOff>111125</xdr:colOff>
      <xdr:row>27</xdr:row>
      <xdr:rowOff>30081</xdr:rowOff>
    </xdr:to>
    <xdr:cxnSp macro="">
      <xdr:nvCxnSpPr>
        <xdr:cNvPr id="134" name="直線コネクタ 133">
          <a:extLst>
            <a:ext uri="{FF2B5EF4-FFF2-40B4-BE49-F238E27FC236}">
              <a16:creationId xmlns:a16="http://schemas.microsoft.com/office/drawing/2014/main" id="{EBAE0081-5D16-499A-AF42-1DBABD8B5A88}"/>
            </a:ext>
          </a:extLst>
        </xdr:cNvPr>
        <xdr:cNvCxnSpPr/>
      </xdr:nvCxnSpPr>
      <xdr:spPr>
        <a:xfrm>
          <a:off x="13255625" y="52180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133004</xdr:rowOff>
    </xdr:from>
    <xdr:ext cx="469744" cy="259045"/>
    <xdr:sp macro="" textlink="">
      <xdr:nvSpPr>
        <xdr:cNvPr id="135" name="債務償還比率平均値テキスト">
          <a:extLst>
            <a:ext uri="{FF2B5EF4-FFF2-40B4-BE49-F238E27FC236}">
              <a16:creationId xmlns:a16="http://schemas.microsoft.com/office/drawing/2014/main" id="{1ACA7085-BFA9-4831-9166-A0003F2634D2}"/>
            </a:ext>
          </a:extLst>
        </xdr:cNvPr>
        <xdr:cNvSpPr txBox="1"/>
      </xdr:nvSpPr>
      <xdr:spPr>
        <a:xfrm>
          <a:off x="13379450" y="5809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154577</xdr:rowOff>
    </xdr:from>
    <xdr:to>
      <xdr:col>76</xdr:col>
      <xdr:colOff>73025</xdr:colOff>
      <xdr:row>31</xdr:row>
      <xdr:rowOff>84727</xdr:rowOff>
    </xdr:to>
    <xdr:sp macro="" textlink="">
      <xdr:nvSpPr>
        <xdr:cNvPr id="136" name="フローチャート: 判断 135">
          <a:extLst>
            <a:ext uri="{FF2B5EF4-FFF2-40B4-BE49-F238E27FC236}">
              <a16:creationId xmlns:a16="http://schemas.microsoft.com/office/drawing/2014/main" id="{DA296806-FF92-403B-A4AB-EF18B0D3EDD2}"/>
            </a:ext>
          </a:extLst>
        </xdr:cNvPr>
        <xdr:cNvSpPr/>
      </xdr:nvSpPr>
      <xdr:spPr>
        <a:xfrm>
          <a:off x="13293725" y="58314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108004</xdr:rowOff>
    </xdr:from>
    <xdr:to>
      <xdr:col>72</xdr:col>
      <xdr:colOff>123825</xdr:colOff>
      <xdr:row>31</xdr:row>
      <xdr:rowOff>38154</xdr:rowOff>
    </xdr:to>
    <xdr:sp macro="" textlink="">
      <xdr:nvSpPr>
        <xdr:cNvPr id="137" name="フローチャート: 判断 136">
          <a:extLst>
            <a:ext uri="{FF2B5EF4-FFF2-40B4-BE49-F238E27FC236}">
              <a16:creationId xmlns:a16="http://schemas.microsoft.com/office/drawing/2014/main" id="{D3E5B9DA-5FB9-4511-9CE2-71D7B8707CD3}"/>
            </a:ext>
          </a:extLst>
        </xdr:cNvPr>
        <xdr:cNvSpPr/>
      </xdr:nvSpPr>
      <xdr:spPr>
        <a:xfrm>
          <a:off x="12646025" y="57817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6568</xdr:rowOff>
    </xdr:from>
    <xdr:to>
      <xdr:col>68</xdr:col>
      <xdr:colOff>123825</xdr:colOff>
      <xdr:row>31</xdr:row>
      <xdr:rowOff>108168</xdr:rowOff>
    </xdr:to>
    <xdr:sp macro="" textlink="">
      <xdr:nvSpPr>
        <xdr:cNvPr id="138" name="フローチャート: 判断 137">
          <a:extLst>
            <a:ext uri="{FF2B5EF4-FFF2-40B4-BE49-F238E27FC236}">
              <a16:creationId xmlns:a16="http://schemas.microsoft.com/office/drawing/2014/main" id="{2F1D025E-B7B0-4947-A31A-0E048429697E}"/>
            </a:ext>
          </a:extLst>
        </xdr:cNvPr>
        <xdr:cNvSpPr/>
      </xdr:nvSpPr>
      <xdr:spPr>
        <a:xfrm>
          <a:off x="11960225" y="58485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76581</xdr:rowOff>
    </xdr:from>
    <xdr:to>
      <xdr:col>64</xdr:col>
      <xdr:colOff>123825</xdr:colOff>
      <xdr:row>32</xdr:row>
      <xdr:rowOff>6731</xdr:rowOff>
    </xdr:to>
    <xdr:sp macro="" textlink="">
      <xdr:nvSpPr>
        <xdr:cNvPr id="139" name="フローチャート: 判断 138">
          <a:extLst>
            <a:ext uri="{FF2B5EF4-FFF2-40B4-BE49-F238E27FC236}">
              <a16:creationId xmlns:a16="http://schemas.microsoft.com/office/drawing/2014/main" id="{E51EE641-631D-400D-9DF7-05750B59EB73}"/>
            </a:ext>
          </a:extLst>
        </xdr:cNvPr>
        <xdr:cNvSpPr/>
      </xdr:nvSpPr>
      <xdr:spPr>
        <a:xfrm>
          <a:off x="11274425" y="5915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34054</xdr:rowOff>
    </xdr:from>
    <xdr:to>
      <xdr:col>60</xdr:col>
      <xdr:colOff>123825</xdr:colOff>
      <xdr:row>32</xdr:row>
      <xdr:rowOff>135654</xdr:rowOff>
    </xdr:to>
    <xdr:sp macro="" textlink="">
      <xdr:nvSpPr>
        <xdr:cNvPr id="140" name="フローチャート: 判断 139">
          <a:extLst>
            <a:ext uri="{FF2B5EF4-FFF2-40B4-BE49-F238E27FC236}">
              <a16:creationId xmlns:a16="http://schemas.microsoft.com/office/drawing/2014/main" id="{C4545E5B-7539-4930-969D-1ECFCE057EF6}"/>
            </a:ext>
          </a:extLst>
        </xdr:cNvPr>
        <xdr:cNvSpPr/>
      </xdr:nvSpPr>
      <xdr:spPr>
        <a:xfrm>
          <a:off x="10588625" y="60316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86C82B6-0643-4A10-A7FE-CD88C2A798F8}"/>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E7748DD-2D48-4216-A6CC-421E94CA85B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D38C563-C6D1-40ED-BD95-06211C726DF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1351EF9-17BA-4900-AA71-0DAEE7DAF37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D339DE2-5831-49F8-8A48-DA42F09EA574}"/>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47244</xdr:rowOff>
    </xdr:from>
    <xdr:to>
      <xdr:col>76</xdr:col>
      <xdr:colOff>73025</xdr:colOff>
      <xdr:row>30</xdr:row>
      <xdr:rowOff>148844</xdr:rowOff>
    </xdr:to>
    <xdr:sp macro="" textlink="">
      <xdr:nvSpPr>
        <xdr:cNvPr id="146" name="楕円 145">
          <a:extLst>
            <a:ext uri="{FF2B5EF4-FFF2-40B4-BE49-F238E27FC236}">
              <a16:creationId xmlns:a16="http://schemas.microsoft.com/office/drawing/2014/main" id="{677FDD8A-7043-493B-9AAF-903A44C97C07}"/>
            </a:ext>
          </a:extLst>
        </xdr:cNvPr>
        <xdr:cNvSpPr/>
      </xdr:nvSpPr>
      <xdr:spPr>
        <a:xfrm>
          <a:off x="13293725" y="57273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70121</xdr:rowOff>
    </xdr:from>
    <xdr:ext cx="469744" cy="259045"/>
    <xdr:sp macro="" textlink="">
      <xdr:nvSpPr>
        <xdr:cNvPr id="147" name="債務償還比率該当値テキスト">
          <a:extLst>
            <a:ext uri="{FF2B5EF4-FFF2-40B4-BE49-F238E27FC236}">
              <a16:creationId xmlns:a16="http://schemas.microsoft.com/office/drawing/2014/main" id="{1409CCA9-5639-4C28-86EE-59875C8371D2}"/>
            </a:ext>
          </a:extLst>
        </xdr:cNvPr>
        <xdr:cNvSpPr txBox="1"/>
      </xdr:nvSpPr>
      <xdr:spPr>
        <a:xfrm>
          <a:off x="13379450" y="55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56805</xdr:rowOff>
    </xdr:from>
    <xdr:to>
      <xdr:col>72</xdr:col>
      <xdr:colOff>123825</xdr:colOff>
      <xdr:row>30</xdr:row>
      <xdr:rowOff>158405</xdr:rowOff>
    </xdr:to>
    <xdr:sp macro="" textlink="">
      <xdr:nvSpPr>
        <xdr:cNvPr id="148" name="楕円 147">
          <a:extLst>
            <a:ext uri="{FF2B5EF4-FFF2-40B4-BE49-F238E27FC236}">
              <a16:creationId xmlns:a16="http://schemas.microsoft.com/office/drawing/2014/main" id="{8877DECB-47A8-4B04-AF03-0915533F235B}"/>
            </a:ext>
          </a:extLst>
        </xdr:cNvPr>
        <xdr:cNvSpPr/>
      </xdr:nvSpPr>
      <xdr:spPr>
        <a:xfrm>
          <a:off x="12646025" y="57337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98044</xdr:rowOff>
    </xdr:from>
    <xdr:to>
      <xdr:col>76</xdr:col>
      <xdr:colOff>22225</xdr:colOff>
      <xdr:row>30</xdr:row>
      <xdr:rowOff>107605</xdr:rowOff>
    </xdr:to>
    <xdr:cxnSp macro="">
      <xdr:nvCxnSpPr>
        <xdr:cNvPr id="149" name="直線コネクタ 148">
          <a:extLst>
            <a:ext uri="{FF2B5EF4-FFF2-40B4-BE49-F238E27FC236}">
              <a16:creationId xmlns:a16="http://schemas.microsoft.com/office/drawing/2014/main" id="{BCEDCD10-8693-44AE-855E-0EE9B545E176}"/>
            </a:ext>
          </a:extLst>
        </xdr:cNvPr>
        <xdr:cNvCxnSpPr/>
      </xdr:nvCxnSpPr>
      <xdr:spPr>
        <a:xfrm flipV="1">
          <a:off x="12693650" y="5774944"/>
          <a:ext cx="638175"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147864</xdr:rowOff>
    </xdr:from>
    <xdr:to>
      <xdr:col>68</xdr:col>
      <xdr:colOff>123825</xdr:colOff>
      <xdr:row>33</xdr:row>
      <xdr:rowOff>78014</xdr:rowOff>
    </xdr:to>
    <xdr:sp macro="" textlink="">
      <xdr:nvSpPr>
        <xdr:cNvPr id="150" name="楕円 149">
          <a:extLst>
            <a:ext uri="{FF2B5EF4-FFF2-40B4-BE49-F238E27FC236}">
              <a16:creationId xmlns:a16="http://schemas.microsoft.com/office/drawing/2014/main" id="{7BB73A8F-5B38-430E-B179-0722A03F9836}"/>
            </a:ext>
          </a:extLst>
        </xdr:cNvPr>
        <xdr:cNvSpPr/>
      </xdr:nvSpPr>
      <xdr:spPr>
        <a:xfrm>
          <a:off x="11960225" y="6145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107605</xdr:rowOff>
    </xdr:from>
    <xdr:to>
      <xdr:col>72</xdr:col>
      <xdr:colOff>73025</xdr:colOff>
      <xdr:row>33</xdr:row>
      <xdr:rowOff>27214</xdr:rowOff>
    </xdr:to>
    <xdr:cxnSp macro="">
      <xdr:nvCxnSpPr>
        <xdr:cNvPr id="151" name="直線コネクタ 150">
          <a:extLst>
            <a:ext uri="{FF2B5EF4-FFF2-40B4-BE49-F238E27FC236}">
              <a16:creationId xmlns:a16="http://schemas.microsoft.com/office/drawing/2014/main" id="{30E6C9A2-C2FD-4302-94DD-C3C00CD96764}"/>
            </a:ext>
          </a:extLst>
        </xdr:cNvPr>
        <xdr:cNvCxnSpPr/>
      </xdr:nvCxnSpPr>
      <xdr:spPr>
        <a:xfrm flipV="1">
          <a:off x="12007850" y="5781330"/>
          <a:ext cx="685800" cy="4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94234</xdr:rowOff>
    </xdr:from>
    <xdr:to>
      <xdr:col>64</xdr:col>
      <xdr:colOff>123825</xdr:colOff>
      <xdr:row>34</xdr:row>
      <xdr:rowOff>24384</xdr:rowOff>
    </xdr:to>
    <xdr:sp macro="" textlink="">
      <xdr:nvSpPr>
        <xdr:cNvPr id="152" name="楕円 151">
          <a:extLst>
            <a:ext uri="{FF2B5EF4-FFF2-40B4-BE49-F238E27FC236}">
              <a16:creationId xmlns:a16="http://schemas.microsoft.com/office/drawing/2014/main" id="{573D2196-7654-48E0-A3D4-2377127CBDE5}"/>
            </a:ext>
          </a:extLst>
        </xdr:cNvPr>
        <xdr:cNvSpPr/>
      </xdr:nvSpPr>
      <xdr:spPr>
        <a:xfrm>
          <a:off x="11274425" y="62569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27214</xdr:rowOff>
    </xdr:from>
    <xdr:to>
      <xdr:col>68</xdr:col>
      <xdr:colOff>73025</xdr:colOff>
      <xdr:row>33</xdr:row>
      <xdr:rowOff>145034</xdr:rowOff>
    </xdr:to>
    <xdr:cxnSp macro="">
      <xdr:nvCxnSpPr>
        <xdr:cNvPr id="153" name="直線コネクタ 152">
          <a:extLst>
            <a:ext uri="{FF2B5EF4-FFF2-40B4-BE49-F238E27FC236}">
              <a16:creationId xmlns:a16="http://schemas.microsoft.com/office/drawing/2014/main" id="{58E35CC7-5CE6-4576-A959-47678E354BEF}"/>
            </a:ext>
          </a:extLst>
        </xdr:cNvPr>
        <xdr:cNvCxnSpPr/>
      </xdr:nvCxnSpPr>
      <xdr:spPr>
        <a:xfrm flipV="1">
          <a:off x="11322050" y="6193064"/>
          <a:ext cx="685800" cy="1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104104</xdr:rowOff>
    </xdr:from>
    <xdr:to>
      <xdr:col>60</xdr:col>
      <xdr:colOff>123825</xdr:colOff>
      <xdr:row>34</xdr:row>
      <xdr:rowOff>34254</xdr:rowOff>
    </xdr:to>
    <xdr:sp macro="" textlink="">
      <xdr:nvSpPr>
        <xdr:cNvPr id="154" name="楕円 153">
          <a:extLst>
            <a:ext uri="{FF2B5EF4-FFF2-40B4-BE49-F238E27FC236}">
              <a16:creationId xmlns:a16="http://schemas.microsoft.com/office/drawing/2014/main" id="{E5072597-70B9-4E3D-86B0-00F65C957CD8}"/>
            </a:ext>
          </a:extLst>
        </xdr:cNvPr>
        <xdr:cNvSpPr/>
      </xdr:nvSpPr>
      <xdr:spPr>
        <a:xfrm>
          <a:off x="10588625" y="62699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145034</xdr:rowOff>
    </xdr:from>
    <xdr:to>
      <xdr:col>64</xdr:col>
      <xdr:colOff>73025</xdr:colOff>
      <xdr:row>33</xdr:row>
      <xdr:rowOff>154904</xdr:rowOff>
    </xdr:to>
    <xdr:cxnSp macro="">
      <xdr:nvCxnSpPr>
        <xdr:cNvPr id="155" name="直線コネクタ 154">
          <a:extLst>
            <a:ext uri="{FF2B5EF4-FFF2-40B4-BE49-F238E27FC236}">
              <a16:creationId xmlns:a16="http://schemas.microsoft.com/office/drawing/2014/main" id="{72BCF371-B955-455A-875F-EF6A2C8595EB}"/>
            </a:ext>
          </a:extLst>
        </xdr:cNvPr>
        <xdr:cNvCxnSpPr/>
      </xdr:nvCxnSpPr>
      <xdr:spPr>
        <a:xfrm flipV="1">
          <a:off x="10636250" y="6304534"/>
          <a:ext cx="685800" cy="1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29281</xdr:rowOff>
    </xdr:from>
    <xdr:ext cx="469744" cy="259045"/>
    <xdr:sp macro="" textlink="">
      <xdr:nvSpPr>
        <xdr:cNvPr id="156" name="n_1aveValue債務償還比率">
          <a:extLst>
            <a:ext uri="{FF2B5EF4-FFF2-40B4-BE49-F238E27FC236}">
              <a16:creationId xmlns:a16="http://schemas.microsoft.com/office/drawing/2014/main" id="{8FFCABD4-D994-4DAA-891E-C583FD7D9CAF}"/>
            </a:ext>
          </a:extLst>
        </xdr:cNvPr>
        <xdr:cNvSpPr txBox="1"/>
      </xdr:nvSpPr>
      <xdr:spPr>
        <a:xfrm>
          <a:off x="12465127" y="586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124695</xdr:rowOff>
    </xdr:from>
    <xdr:ext cx="469744" cy="259045"/>
    <xdr:sp macro="" textlink="">
      <xdr:nvSpPr>
        <xdr:cNvPr id="157" name="n_2aveValue債務償還比率">
          <a:extLst>
            <a:ext uri="{FF2B5EF4-FFF2-40B4-BE49-F238E27FC236}">
              <a16:creationId xmlns:a16="http://schemas.microsoft.com/office/drawing/2014/main" id="{66488CEF-633A-45D8-914F-336D23689501}"/>
            </a:ext>
          </a:extLst>
        </xdr:cNvPr>
        <xdr:cNvSpPr txBox="1"/>
      </xdr:nvSpPr>
      <xdr:spPr>
        <a:xfrm>
          <a:off x="11788852" y="56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23258</xdr:rowOff>
    </xdr:from>
    <xdr:ext cx="469744" cy="259045"/>
    <xdr:sp macro="" textlink="">
      <xdr:nvSpPr>
        <xdr:cNvPr id="158" name="n_3aveValue債務償還比率">
          <a:extLst>
            <a:ext uri="{FF2B5EF4-FFF2-40B4-BE49-F238E27FC236}">
              <a16:creationId xmlns:a16="http://schemas.microsoft.com/office/drawing/2014/main" id="{111BDEEC-7B99-401D-876E-B20136DC507B}"/>
            </a:ext>
          </a:extLst>
        </xdr:cNvPr>
        <xdr:cNvSpPr txBox="1"/>
      </xdr:nvSpPr>
      <xdr:spPr>
        <a:xfrm>
          <a:off x="11103052" y="57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152181</xdr:rowOff>
    </xdr:from>
    <xdr:ext cx="469744" cy="259045"/>
    <xdr:sp macro="" textlink="">
      <xdr:nvSpPr>
        <xdr:cNvPr id="159" name="n_4aveValue債務償還比率">
          <a:extLst>
            <a:ext uri="{FF2B5EF4-FFF2-40B4-BE49-F238E27FC236}">
              <a16:creationId xmlns:a16="http://schemas.microsoft.com/office/drawing/2014/main" id="{520EB9E8-61BC-478F-82FA-6DFE954EC956}"/>
            </a:ext>
          </a:extLst>
        </xdr:cNvPr>
        <xdr:cNvSpPr txBox="1"/>
      </xdr:nvSpPr>
      <xdr:spPr>
        <a:xfrm>
          <a:off x="10417252" y="582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3482</xdr:rowOff>
    </xdr:from>
    <xdr:ext cx="469744" cy="259045"/>
    <xdr:sp macro="" textlink="">
      <xdr:nvSpPr>
        <xdr:cNvPr id="160" name="n_1mainValue債務償還比率">
          <a:extLst>
            <a:ext uri="{FF2B5EF4-FFF2-40B4-BE49-F238E27FC236}">
              <a16:creationId xmlns:a16="http://schemas.microsoft.com/office/drawing/2014/main" id="{D3C05A35-BE1B-4D6A-9117-862CE2AED691}"/>
            </a:ext>
          </a:extLst>
        </xdr:cNvPr>
        <xdr:cNvSpPr txBox="1"/>
      </xdr:nvSpPr>
      <xdr:spPr>
        <a:xfrm>
          <a:off x="12465127" y="55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69142</xdr:rowOff>
    </xdr:from>
    <xdr:ext cx="469744" cy="259045"/>
    <xdr:sp macro="" textlink="">
      <xdr:nvSpPr>
        <xdr:cNvPr id="161" name="n_2mainValue債務償還比率">
          <a:extLst>
            <a:ext uri="{FF2B5EF4-FFF2-40B4-BE49-F238E27FC236}">
              <a16:creationId xmlns:a16="http://schemas.microsoft.com/office/drawing/2014/main" id="{7B429899-93AB-42ED-BFAC-A74206720AAF}"/>
            </a:ext>
          </a:extLst>
        </xdr:cNvPr>
        <xdr:cNvSpPr txBox="1"/>
      </xdr:nvSpPr>
      <xdr:spPr>
        <a:xfrm>
          <a:off x="11788852" y="622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15511</xdr:rowOff>
    </xdr:from>
    <xdr:ext cx="469744" cy="259045"/>
    <xdr:sp macro="" textlink="">
      <xdr:nvSpPr>
        <xdr:cNvPr id="162" name="n_3mainValue債務償還比率">
          <a:extLst>
            <a:ext uri="{FF2B5EF4-FFF2-40B4-BE49-F238E27FC236}">
              <a16:creationId xmlns:a16="http://schemas.microsoft.com/office/drawing/2014/main" id="{734B8820-1F5C-42F7-89C7-A8F93EC999DB}"/>
            </a:ext>
          </a:extLst>
        </xdr:cNvPr>
        <xdr:cNvSpPr txBox="1"/>
      </xdr:nvSpPr>
      <xdr:spPr>
        <a:xfrm>
          <a:off x="11103052" y="633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25381</xdr:rowOff>
    </xdr:from>
    <xdr:ext cx="469744" cy="259045"/>
    <xdr:sp macro="" textlink="">
      <xdr:nvSpPr>
        <xdr:cNvPr id="163" name="n_4mainValue債務償還比率">
          <a:extLst>
            <a:ext uri="{FF2B5EF4-FFF2-40B4-BE49-F238E27FC236}">
              <a16:creationId xmlns:a16="http://schemas.microsoft.com/office/drawing/2014/main" id="{0B99CA89-6A90-4192-9CBB-70F3EE4CAFAD}"/>
            </a:ext>
          </a:extLst>
        </xdr:cNvPr>
        <xdr:cNvSpPr txBox="1"/>
      </xdr:nvSpPr>
      <xdr:spPr>
        <a:xfrm>
          <a:off x="10417252" y="635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635055C7-170E-4CF9-8112-8B792666FDA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8844AFE6-190D-479B-8CF2-2313F544582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84F37617-9A86-4E02-A840-58FCB6921FA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FAEE1E71-4160-4A9A-BBD2-8C9D8C34B4EC}"/>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A13A73EF-4E14-4E79-BDEF-106283B8B2EC}"/>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433B8AB-7D00-4052-827F-CB77C6300FBF}"/>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D76D3D-B21D-4AA4-9CA9-0CE9E929B53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E1DE7B-5389-4E39-9704-F454704EB9F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B0897D-21F5-489A-81FF-359D0EA406C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F033E3-20A3-4DE5-8E77-0C7E0B39678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1BB32A-1110-47C6-B57B-D59598B0A28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88D3C9-BEF4-4F6D-A47E-BAAE87A124B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F5C354-25F2-4B30-AF7C-D58A30AB596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CDAB21-419E-4311-8993-CFDAF76C29E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891924-8493-4842-A46C-92A51990B82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6627C4-FA42-4AB2-90E7-3BF6A506698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5B2007-E30E-4361-A21C-90DE4FDFBE0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B08429-253E-4E36-B388-5C1DE76359A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7B3161-095F-449A-8593-81A23946333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3BC07E-E9BF-4258-B95A-075CFB1F497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0B4B27-7154-429B-8F7D-41530997069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DEF2A5-35BB-4DFC-974C-523D8E97588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8E315B-9917-492A-906A-8D589DA11D6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7189C7-9065-451F-876E-FDE5CC1D51A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900F06-D7F7-456E-AB09-95DBC1EC838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31D4BC-2E75-4FFD-BE64-60F14DFE04E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018138-011C-419A-BC6C-BB990EAB791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883D8E-D9AD-4349-95DB-68B396CF6E2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7E9121-3CCE-46FA-B1B2-32A0892A85E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A44064-772C-4AE6-8BE0-B6E9A79C52B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D878E2-F541-409B-A15F-CCC0F6AF382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478A47-DBE4-4546-A4AB-95E96D5CA4B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D6039A-EA24-4CFA-88CF-F9625ACBB33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B830F2-D481-4C79-8DA7-0E1616FD92B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091CC9-1EE0-4D44-8179-31967FF5CB80}"/>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2D454A-BE34-4BA4-9CD9-A39DAF0DD57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451507-21C2-4E63-93AE-24108AE5BDE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A011A2-9E7B-4055-B20F-9CB2CF086B1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449FBF-FCF1-446D-9696-2D67357F9C5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5493AC-B728-4650-B694-D567F9EF9D5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F8DA2E8-0DE6-47F2-88D1-5C50AE973DA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39AB8C-B872-42A1-B36B-A7410C24A30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0F19A2-5232-4F67-A395-9FEE2122B06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314CE1-521B-49A7-8157-95FDBA2F362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40039F-DDEC-4092-921E-4BADF78AEFB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B23088-0619-4EE5-A88B-23047C3BA48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238A5B-8A52-40FA-AD99-A4567238028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B5D5DE6-0F19-4373-A64B-47A18BA22C5B}"/>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D997DD-4888-4CB5-A08E-CFE6B3A30C41}"/>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A9B5F88C-ADCB-4E2F-BF0F-BB58200623D5}"/>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3073DD6-63B4-44C4-84B2-46561AA61EF4}"/>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8915F75-22C4-400E-8FA0-5CB3D7D0442F}"/>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861EC2D-8F33-4A3F-A7A0-CC0DB9CE7DC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3CD6477-085F-452C-91FB-AD10C1720EA2}"/>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3BF10D-1503-4F54-AE93-C5289026C95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5CECD4-4866-4BE9-A3C0-71EA72A5BAD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1BC51EB-7223-49FA-B6C4-3846B50D7CE9}"/>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982834E-8B4A-4D65-A1AA-8002A51ED58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93346E-E6D3-4E93-99C8-6B7CD7C712CB}"/>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14A8EA5A-055C-45DB-A118-1CC70ADE3852}"/>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5C5EAA1-23C1-4A24-87E4-0974C4C2E3A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FAC9FD9-7DB9-44EF-A41F-213FE7A0C28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4C7D2CB8-FE97-4784-8138-BACD8A3B541E}"/>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146957</xdr:rowOff>
    </xdr:to>
    <xdr:cxnSp macro="">
      <xdr:nvCxnSpPr>
        <xdr:cNvPr id="59" name="直線コネクタ 58">
          <a:extLst>
            <a:ext uri="{FF2B5EF4-FFF2-40B4-BE49-F238E27FC236}">
              <a16:creationId xmlns:a16="http://schemas.microsoft.com/office/drawing/2014/main" id="{7BFB8241-C3CB-4953-9514-5440AE656BBF}"/>
            </a:ext>
          </a:extLst>
        </xdr:cNvPr>
        <xdr:cNvCxnSpPr/>
      </xdr:nvCxnSpPr>
      <xdr:spPr>
        <a:xfrm flipV="1">
          <a:off x="4180840" y="5545364"/>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150784</xdr:rowOff>
    </xdr:from>
    <xdr:ext cx="405111" cy="259045"/>
    <xdr:sp macro="" textlink="">
      <xdr:nvSpPr>
        <xdr:cNvPr id="60" name="【道路】&#10;有形固定資産減価償却率最小値テキスト">
          <a:extLst>
            <a:ext uri="{FF2B5EF4-FFF2-40B4-BE49-F238E27FC236}">
              <a16:creationId xmlns:a16="http://schemas.microsoft.com/office/drawing/2014/main" id="{A1B1DEBA-259B-4D93-B01C-F522285D553F}"/>
            </a:ext>
          </a:extLst>
        </xdr:cNvPr>
        <xdr:cNvSpPr txBox="1"/>
      </xdr:nvSpPr>
      <xdr:spPr>
        <a:xfrm>
          <a:off x="4219575" y="696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146957</xdr:rowOff>
    </xdr:from>
    <xdr:to>
      <xdr:col>24</xdr:col>
      <xdr:colOff>152400</xdr:colOff>
      <xdr:row>42</xdr:row>
      <xdr:rowOff>146957</xdr:rowOff>
    </xdr:to>
    <xdr:cxnSp macro="">
      <xdr:nvCxnSpPr>
        <xdr:cNvPr id="61" name="直線コネクタ 60">
          <a:extLst>
            <a:ext uri="{FF2B5EF4-FFF2-40B4-BE49-F238E27FC236}">
              <a16:creationId xmlns:a16="http://schemas.microsoft.com/office/drawing/2014/main" id="{6863CBD0-5C72-4733-8298-0EDCE2996D9B}"/>
            </a:ext>
          </a:extLst>
        </xdr:cNvPr>
        <xdr:cNvCxnSpPr/>
      </xdr:nvCxnSpPr>
      <xdr:spPr>
        <a:xfrm>
          <a:off x="4105275" y="69541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2" name="【道路】&#10;有形固定資産減価償却率最大値テキスト">
          <a:extLst>
            <a:ext uri="{FF2B5EF4-FFF2-40B4-BE49-F238E27FC236}">
              <a16:creationId xmlns:a16="http://schemas.microsoft.com/office/drawing/2014/main" id="{0588856C-B7C2-4C04-B3D1-1C4E663AD993}"/>
            </a:ext>
          </a:extLst>
        </xdr:cNvPr>
        <xdr:cNvSpPr txBox="1"/>
      </xdr:nvSpPr>
      <xdr:spPr>
        <a:xfrm>
          <a:off x="4219575" y="533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3" name="直線コネクタ 62">
          <a:extLst>
            <a:ext uri="{FF2B5EF4-FFF2-40B4-BE49-F238E27FC236}">
              <a16:creationId xmlns:a16="http://schemas.microsoft.com/office/drawing/2014/main" id="{C2877BF7-9CDC-4FE4-8D63-522691D744C5}"/>
            </a:ext>
          </a:extLst>
        </xdr:cNvPr>
        <xdr:cNvCxnSpPr/>
      </xdr:nvCxnSpPr>
      <xdr:spPr>
        <a:xfrm>
          <a:off x="4105275" y="5545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75491</xdr:rowOff>
    </xdr:from>
    <xdr:ext cx="405111" cy="259045"/>
    <xdr:sp macro="" textlink="">
      <xdr:nvSpPr>
        <xdr:cNvPr id="64" name="【道路】&#10;有形固定資産減価償却率平均値テキスト">
          <a:extLst>
            <a:ext uri="{FF2B5EF4-FFF2-40B4-BE49-F238E27FC236}">
              <a16:creationId xmlns:a16="http://schemas.microsoft.com/office/drawing/2014/main" id="{543919FE-52FB-4E81-8380-B057073B38E0}"/>
            </a:ext>
          </a:extLst>
        </xdr:cNvPr>
        <xdr:cNvSpPr txBox="1"/>
      </xdr:nvSpPr>
      <xdr:spPr>
        <a:xfrm>
          <a:off x="4219575" y="6076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52615</xdr:rowOff>
    </xdr:from>
    <xdr:to>
      <xdr:col>24</xdr:col>
      <xdr:colOff>114300</xdr:colOff>
      <xdr:row>38</xdr:row>
      <xdr:rowOff>154215</xdr:rowOff>
    </xdr:to>
    <xdr:sp macro="" textlink="">
      <xdr:nvSpPr>
        <xdr:cNvPr id="65" name="フローチャート: 判断 64">
          <a:extLst>
            <a:ext uri="{FF2B5EF4-FFF2-40B4-BE49-F238E27FC236}">
              <a16:creationId xmlns:a16="http://schemas.microsoft.com/office/drawing/2014/main" id="{E239DED0-BF4A-4E7F-90F1-5F7AAD76332A}"/>
            </a:ext>
          </a:extLst>
        </xdr:cNvPr>
        <xdr:cNvSpPr/>
      </xdr:nvSpPr>
      <xdr:spPr>
        <a:xfrm>
          <a:off x="4124325" y="62121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39007</xdr:rowOff>
    </xdr:from>
    <xdr:to>
      <xdr:col>20</xdr:col>
      <xdr:colOff>38100</xdr:colOff>
      <xdr:row>37</xdr:row>
      <xdr:rowOff>140607</xdr:rowOff>
    </xdr:to>
    <xdr:sp macro="" textlink="">
      <xdr:nvSpPr>
        <xdr:cNvPr id="66" name="フローチャート: 判断 65">
          <a:extLst>
            <a:ext uri="{FF2B5EF4-FFF2-40B4-BE49-F238E27FC236}">
              <a16:creationId xmlns:a16="http://schemas.microsoft.com/office/drawing/2014/main" id="{46E22FD3-2F83-430C-BEB3-E5B01EE1AAE9}"/>
            </a:ext>
          </a:extLst>
        </xdr:cNvPr>
        <xdr:cNvSpPr/>
      </xdr:nvSpPr>
      <xdr:spPr>
        <a:xfrm>
          <a:off x="3381375" y="60397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104322</xdr:rowOff>
    </xdr:from>
    <xdr:to>
      <xdr:col>15</xdr:col>
      <xdr:colOff>101600</xdr:colOff>
      <xdr:row>38</xdr:row>
      <xdr:rowOff>34472</xdr:rowOff>
    </xdr:to>
    <xdr:sp macro="" textlink="">
      <xdr:nvSpPr>
        <xdr:cNvPr id="67" name="フローチャート: 判断 66">
          <a:extLst>
            <a:ext uri="{FF2B5EF4-FFF2-40B4-BE49-F238E27FC236}">
              <a16:creationId xmlns:a16="http://schemas.microsoft.com/office/drawing/2014/main" id="{C5AD4A16-C040-4E64-AC66-947797F33CE4}"/>
            </a:ext>
          </a:extLst>
        </xdr:cNvPr>
        <xdr:cNvSpPr/>
      </xdr:nvSpPr>
      <xdr:spPr>
        <a:xfrm>
          <a:off x="2571750" y="610824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90714</xdr:rowOff>
    </xdr:from>
    <xdr:to>
      <xdr:col>10</xdr:col>
      <xdr:colOff>165100</xdr:colOff>
      <xdr:row>37</xdr:row>
      <xdr:rowOff>20864</xdr:rowOff>
    </xdr:to>
    <xdr:sp macro="" textlink="">
      <xdr:nvSpPr>
        <xdr:cNvPr id="68" name="フローチャート: 判断 67">
          <a:extLst>
            <a:ext uri="{FF2B5EF4-FFF2-40B4-BE49-F238E27FC236}">
              <a16:creationId xmlns:a16="http://schemas.microsoft.com/office/drawing/2014/main" id="{DF808558-0934-47F8-9FF0-7F5BA57A0AF0}"/>
            </a:ext>
          </a:extLst>
        </xdr:cNvPr>
        <xdr:cNvSpPr/>
      </xdr:nvSpPr>
      <xdr:spPr>
        <a:xfrm>
          <a:off x="1781175" y="5926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87993</xdr:rowOff>
    </xdr:from>
    <xdr:to>
      <xdr:col>6</xdr:col>
      <xdr:colOff>38100</xdr:colOff>
      <xdr:row>36</xdr:row>
      <xdr:rowOff>18143</xdr:rowOff>
    </xdr:to>
    <xdr:sp macro="" textlink="">
      <xdr:nvSpPr>
        <xdr:cNvPr id="69" name="フローチャート: 判断 68">
          <a:extLst>
            <a:ext uri="{FF2B5EF4-FFF2-40B4-BE49-F238E27FC236}">
              <a16:creationId xmlns:a16="http://schemas.microsoft.com/office/drawing/2014/main" id="{EAFDA287-62EC-4A11-B3D5-2952ECFFBD97}"/>
            </a:ext>
          </a:extLst>
        </xdr:cNvPr>
        <xdr:cNvSpPr/>
      </xdr:nvSpPr>
      <xdr:spPr>
        <a:xfrm>
          <a:off x="981075" y="57617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9FCEA5-347D-44B2-808C-52AA27F8B54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E61FEAA-527B-41C5-B141-F6F552870D8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982328-1945-4140-AF76-7D8FF48FAF6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9CDAE4E-A0D0-4D90-8852-2A726C2FF1C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3F3FDFC-9BA1-4C83-86FD-77F64315F87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96157</xdr:rowOff>
    </xdr:from>
    <xdr:to>
      <xdr:col>24</xdr:col>
      <xdr:colOff>114300</xdr:colOff>
      <xdr:row>43</xdr:row>
      <xdr:rowOff>26307</xdr:rowOff>
    </xdr:to>
    <xdr:sp macro="" textlink="">
      <xdr:nvSpPr>
        <xdr:cNvPr id="75" name="楕円 74">
          <a:extLst>
            <a:ext uri="{FF2B5EF4-FFF2-40B4-BE49-F238E27FC236}">
              <a16:creationId xmlns:a16="http://schemas.microsoft.com/office/drawing/2014/main" id="{DB032E20-FE3F-4FAE-A5FE-2950C5FE601A}"/>
            </a:ext>
          </a:extLst>
        </xdr:cNvPr>
        <xdr:cNvSpPr/>
      </xdr:nvSpPr>
      <xdr:spPr>
        <a:xfrm>
          <a:off x="4124325" y="69065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42</xdr:row>
      <xdr:rowOff>11084</xdr:rowOff>
    </xdr:from>
    <xdr:ext cx="405111" cy="259045"/>
    <xdr:sp macro="" textlink="">
      <xdr:nvSpPr>
        <xdr:cNvPr id="76" name="【道路】&#10;有形固定資産減価償却率該当値テキスト">
          <a:extLst>
            <a:ext uri="{FF2B5EF4-FFF2-40B4-BE49-F238E27FC236}">
              <a16:creationId xmlns:a16="http://schemas.microsoft.com/office/drawing/2014/main" id="{408ED112-F672-4B6D-B8D5-54251C66D06B}"/>
            </a:ext>
          </a:extLst>
        </xdr:cNvPr>
        <xdr:cNvSpPr txBox="1"/>
      </xdr:nvSpPr>
      <xdr:spPr>
        <a:xfrm>
          <a:off x="4219575" y="681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7" name="楕円 76">
          <a:extLst>
            <a:ext uri="{FF2B5EF4-FFF2-40B4-BE49-F238E27FC236}">
              <a16:creationId xmlns:a16="http://schemas.microsoft.com/office/drawing/2014/main" id="{23D754B0-8649-4B26-A6ED-2AEE969B3A32}"/>
            </a:ext>
          </a:extLst>
        </xdr:cNvPr>
        <xdr:cNvSpPr/>
      </xdr:nvSpPr>
      <xdr:spPr>
        <a:xfrm>
          <a:off x="3381375" y="67341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42</xdr:row>
      <xdr:rowOff>146957</xdr:rowOff>
    </xdr:to>
    <xdr:cxnSp macro="">
      <xdr:nvCxnSpPr>
        <xdr:cNvPr id="78" name="直線コネクタ 77">
          <a:extLst>
            <a:ext uri="{FF2B5EF4-FFF2-40B4-BE49-F238E27FC236}">
              <a16:creationId xmlns:a16="http://schemas.microsoft.com/office/drawing/2014/main" id="{6579933B-57D3-4F1E-8801-6B045F1CCBDE}"/>
            </a:ext>
          </a:extLst>
        </xdr:cNvPr>
        <xdr:cNvCxnSpPr/>
      </xdr:nvCxnSpPr>
      <xdr:spPr>
        <a:xfrm>
          <a:off x="3429000" y="6781800"/>
          <a:ext cx="752475"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9" name="楕円 78">
          <a:extLst>
            <a:ext uri="{FF2B5EF4-FFF2-40B4-BE49-F238E27FC236}">
              <a16:creationId xmlns:a16="http://schemas.microsoft.com/office/drawing/2014/main" id="{C6C004A3-D22F-4CAB-B2A3-BE61014B760A}"/>
            </a:ext>
          </a:extLst>
        </xdr:cNvPr>
        <xdr:cNvSpPr/>
      </xdr:nvSpPr>
      <xdr:spPr>
        <a:xfrm>
          <a:off x="2571750" y="65445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41</xdr:row>
      <xdr:rowOff>133350</xdr:rowOff>
    </xdr:to>
    <xdr:cxnSp macro="">
      <xdr:nvCxnSpPr>
        <xdr:cNvPr id="80" name="直線コネクタ 79">
          <a:extLst>
            <a:ext uri="{FF2B5EF4-FFF2-40B4-BE49-F238E27FC236}">
              <a16:creationId xmlns:a16="http://schemas.microsoft.com/office/drawing/2014/main" id="{38D48BFD-4852-4C84-AB5C-DA96976B44ED}"/>
            </a:ext>
          </a:extLst>
        </xdr:cNvPr>
        <xdr:cNvCxnSpPr/>
      </xdr:nvCxnSpPr>
      <xdr:spPr>
        <a:xfrm>
          <a:off x="2619375" y="6592207"/>
          <a:ext cx="809625"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22678</xdr:rowOff>
    </xdr:from>
    <xdr:to>
      <xdr:col>10</xdr:col>
      <xdr:colOff>165100</xdr:colOff>
      <xdr:row>39</xdr:row>
      <xdr:rowOff>124278</xdr:rowOff>
    </xdr:to>
    <xdr:sp macro="" textlink="">
      <xdr:nvSpPr>
        <xdr:cNvPr id="81" name="楕円 80">
          <a:extLst>
            <a:ext uri="{FF2B5EF4-FFF2-40B4-BE49-F238E27FC236}">
              <a16:creationId xmlns:a16="http://schemas.microsoft.com/office/drawing/2014/main" id="{9C47799F-FB69-4B57-BF61-E7CAD516E265}"/>
            </a:ext>
          </a:extLst>
        </xdr:cNvPr>
        <xdr:cNvSpPr/>
      </xdr:nvSpPr>
      <xdr:spPr>
        <a:xfrm>
          <a:off x="1781175" y="63504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73478</xdr:rowOff>
    </xdr:from>
    <xdr:to>
      <xdr:col>15</xdr:col>
      <xdr:colOff>50800</xdr:colOff>
      <xdr:row>40</xdr:row>
      <xdr:rowOff>108857</xdr:rowOff>
    </xdr:to>
    <xdr:cxnSp macro="">
      <xdr:nvCxnSpPr>
        <xdr:cNvPr id="82" name="直線コネクタ 81">
          <a:extLst>
            <a:ext uri="{FF2B5EF4-FFF2-40B4-BE49-F238E27FC236}">
              <a16:creationId xmlns:a16="http://schemas.microsoft.com/office/drawing/2014/main" id="{E0FEB972-9D63-4B98-B345-5CAB5C82DA75}"/>
            </a:ext>
          </a:extLst>
        </xdr:cNvPr>
        <xdr:cNvCxnSpPr/>
      </xdr:nvCxnSpPr>
      <xdr:spPr>
        <a:xfrm>
          <a:off x="1828800" y="6398078"/>
          <a:ext cx="790575" cy="19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19957</xdr:rowOff>
    </xdr:from>
    <xdr:to>
      <xdr:col>6</xdr:col>
      <xdr:colOff>38100</xdr:colOff>
      <xdr:row>38</xdr:row>
      <xdr:rowOff>121557</xdr:rowOff>
    </xdr:to>
    <xdr:sp macro="" textlink="">
      <xdr:nvSpPr>
        <xdr:cNvPr id="83" name="楕円 82">
          <a:extLst>
            <a:ext uri="{FF2B5EF4-FFF2-40B4-BE49-F238E27FC236}">
              <a16:creationId xmlns:a16="http://schemas.microsoft.com/office/drawing/2014/main" id="{065A3947-8DD0-4B58-9C92-70AC5253D5A8}"/>
            </a:ext>
          </a:extLst>
        </xdr:cNvPr>
        <xdr:cNvSpPr/>
      </xdr:nvSpPr>
      <xdr:spPr>
        <a:xfrm>
          <a:off x="981075" y="61826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70757</xdr:rowOff>
    </xdr:from>
    <xdr:to>
      <xdr:col>10</xdr:col>
      <xdr:colOff>114300</xdr:colOff>
      <xdr:row>39</xdr:row>
      <xdr:rowOff>73478</xdr:rowOff>
    </xdr:to>
    <xdr:cxnSp macro="">
      <xdr:nvCxnSpPr>
        <xdr:cNvPr id="84" name="直線コネクタ 83">
          <a:extLst>
            <a:ext uri="{FF2B5EF4-FFF2-40B4-BE49-F238E27FC236}">
              <a16:creationId xmlns:a16="http://schemas.microsoft.com/office/drawing/2014/main" id="{9D1796B6-D854-4A9D-B468-C49EB0AD6553}"/>
            </a:ext>
          </a:extLst>
        </xdr:cNvPr>
        <xdr:cNvCxnSpPr/>
      </xdr:nvCxnSpPr>
      <xdr:spPr>
        <a:xfrm>
          <a:off x="1028700" y="6230257"/>
          <a:ext cx="80010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157134</xdr:rowOff>
    </xdr:from>
    <xdr:ext cx="405111" cy="259045"/>
    <xdr:sp macro="" textlink="">
      <xdr:nvSpPr>
        <xdr:cNvPr id="85" name="n_1aveValue【道路】&#10;有形固定資産減価償却率">
          <a:extLst>
            <a:ext uri="{FF2B5EF4-FFF2-40B4-BE49-F238E27FC236}">
              <a16:creationId xmlns:a16="http://schemas.microsoft.com/office/drawing/2014/main" id="{FAC65CD3-9B0F-4DBF-A3CF-F709B709D7FD}"/>
            </a:ext>
          </a:extLst>
        </xdr:cNvPr>
        <xdr:cNvSpPr txBox="1"/>
      </xdr:nvSpPr>
      <xdr:spPr>
        <a:xfrm>
          <a:off x="3239144" y="583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50999</xdr:rowOff>
    </xdr:from>
    <xdr:ext cx="405111" cy="259045"/>
    <xdr:sp macro="" textlink="">
      <xdr:nvSpPr>
        <xdr:cNvPr id="86" name="n_2aveValue【道路】&#10;有形固定資産減価償却率">
          <a:extLst>
            <a:ext uri="{FF2B5EF4-FFF2-40B4-BE49-F238E27FC236}">
              <a16:creationId xmlns:a16="http://schemas.microsoft.com/office/drawing/2014/main" id="{1C6DAA84-C782-457D-AF5B-FEE730423AAB}"/>
            </a:ext>
          </a:extLst>
        </xdr:cNvPr>
        <xdr:cNvSpPr txBox="1"/>
      </xdr:nvSpPr>
      <xdr:spPr>
        <a:xfrm>
          <a:off x="2439044" y="5886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37391</xdr:rowOff>
    </xdr:from>
    <xdr:ext cx="405111" cy="259045"/>
    <xdr:sp macro="" textlink="">
      <xdr:nvSpPr>
        <xdr:cNvPr id="87" name="n_3aveValue【道路】&#10;有形固定資産減価償却率">
          <a:extLst>
            <a:ext uri="{FF2B5EF4-FFF2-40B4-BE49-F238E27FC236}">
              <a16:creationId xmlns:a16="http://schemas.microsoft.com/office/drawing/2014/main" id="{E795F642-2CB2-43CC-A00A-B5ACD3E400ED}"/>
            </a:ext>
          </a:extLst>
        </xdr:cNvPr>
        <xdr:cNvSpPr txBox="1"/>
      </xdr:nvSpPr>
      <xdr:spPr>
        <a:xfrm>
          <a:off x="1648469"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34670</xdr:rowOff>
    </xdr:from>
    <xdr:ext cx="405111" cy="259045"/>
    <xdr:sp macro="" textlink="">
      <xdr:nvSpPr>
        <xdr:cNvPr id="88" name="n_4aveValue【道路】&#10;有形固定資産減価償却率">
          <a:extLst>
            <a:ext uri="{FF2B5EF4-FFF2-40B4-BE49-F238E27FC236}">
              <a16:creationId xmlns:a16="http://schemas.microsoft.com/office/drawing/2014/main" id="{DFEF10DE-E8BD-4D7C-B7B7-EE6689149330}"/>
            </a:ext>
          </a:extLst>
        </xdr:cNvPr>
        <xdr:cNvSpPr txBox="1"/>
      </xdr:nvSpPr>
      <xdr:spPr>
        <a:xfrm>
          <a:off x="848369" y="5546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89" name="n_1mainValue【道路】&#10;有形固定資産減価償却率">
          <a:extLst>
            <a:ext uri="{FF2B5EF4-FFF2-40B4-BE49-F238E27FC236}">
              <a16:creationId xmlns:a16="http://schemas.microsoft.com/office/drawing/2014/main" id="{DFBC7470-FAD9-4AAC-A1B2-7367645D07BF}"/>
            </a:ext>
          </a:extLst>
        </xdr:cNvPr>
        <xdr:cNvSpPr txBox="1"/>
      </xdr:nvSpPr>
      <xdr:spPr>
        <a:xfrm>
          <a:off x="3239144"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90" name="n_2mainValue【道路】&#10;有形固定資産減価償却率">
          <a:extLst>
            <a:ext uri="{FF2B5EF4-FFF2-40B4-BE49-F238E27FC236}">
              <a16:creationId xmlns:a16="http://schemas.microsoft.com/office/drawing/2014/main" id="{E5D0E9B4-CB93-462A-890D-99E130AAB7F4}"/>
            </a:ext>
          </a:extLst>
        </xdr:cNvPr>
        <xdr:cNvSpPr txBox="1"/>
      </xdr:nvSpPr>
      <xdr:spPr>
        <a:xfrm>
          <a:off x="2439044" y="66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115405</xdr:rowOff>
    </xdr:from>
    <xdr:ext cx="405111" cy="259045"/>
    <xdr:sp macro="" textlink="">
      <xdr:nvSpPr>
        <xdr:cNvPr id="91" name="n_3mainValue【道路】&#10;有形固定資産減価償却率">
          <a:extLst>
            <a:ext uri="{FF2B5EF4-FFF2-40B4-BE49-F238E27FC236}">
              <a16:creationId xmlns:a16="http://schemas.microsoft.com/office/drawing/2014/main" id="{1F4D0D8C-C200-4FAB-B8E7-30481DC9D22F}"/>
            </a:ext>
          </a:extLst>
        </xdr:cNvPr>
        <xdr:cNvSpPr txBox="1"/>
      </xdr:nvSpPr>
      <xdr:spPr>
        <a:xfrm>
          <a:off x="1648469" y="644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112684</xdr:rowOff>
    </xdr:from>
    <xdr:ext cx="405111" cy="259045"/>
    <xdr:sp macro="" textlink="">
      <xdr:nvSpPr>
        <xdr:cNvPr id="92" name="n_4mainValue【道路】&#10;有形固定資産減価償却率">
          <a:extLst>
            <a:ext uri="{FF2B5EF4-FFF2-40B4-BE49-F238E27FC236}">
              <a16:creationId xmlns:a16="http://schemas.microsoft.com/office/drawing/2014/main" id="{BCFD1EC6-70F0-4A02-BDCE-4F8908980AB2}"/>
            </a:ext>
          </a:extLst>
        </xdr:cNvPr>
        <xdr:cNvSpPr txBox="1"/>
      </xdr:nvSpPr>
      <xdr:spPr>
        <a:xfrm>
          <a:off x="848369" y="627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7B61FB11-BC08-48E0-87DC-BA823357FFE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CCFE6948-2492-4C0D-AA44-6593530D634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12222D67-1651-4792-B0DD-FAAF738724C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39F8D051-27C0-42D1-9D3F-5000EE86284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185C86E4-7509-45AA-8269-162D2D6F031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59D918CB-ADA8-4E72-90C9-C576049554D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B9C4C86-F332-4216-920B-BC359123608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408C3EF5-C518-4AFB-99E5-4F9A9F225F4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7706B9AC-D656-4A54-B2F5-6C69AA9E0D69}"/>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F92D351-4165-4E9A-8054-656FB565447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630936CC-7553-4819-AD1E-77A900E5FD15}"/>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8FAC981A-35A6-4F99-8E3C-552BE04C01E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566D63D7-6244-4250-98F4-0A1E403DEDD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6FC4CD7A-77F1-4426-A3D8-BF02529CD9B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CF62C4EE-0F07-4133-83D8-B4EE11311E37}"/>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FDE33A4E-56E9-4108-84FE-46C19F5FAEAC}"/>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BAAD954A-090D-41A3-A5EF-B80D59FAD4C9}"/>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F7457BB0-C602-44C6-AB22-8D6CB74B1B0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1E16DEFA-A642-45B8-8066-BD7AE4F4D3C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8C0946C8-803C-4183-ADB9-D2109AE03C3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F0830EF3-0B56-4CC8-B832-C4F036B5827D}"/>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C496770-58C3-4E05-B9A6-C2294C3B005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A1A385C5-1337-4536-9C4A-66ED717A5EE1}"/>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413B8BAA-838C-4C31-A0B8-C616677F8CE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169469</xdr:rowOff>
    </xdr:from>
    <xdr:to>
      <xdr:col>54</xdr:col>
      <xdr:colOff>189865</xdr:colOff>
      <xdr:row>40</xdr:row>
      <xdr:rowOff>105156</xdr:rowOff>
    </xdr:to>
    <xdr:cxnSp macro="">
      <xdr:nvCxnSpPr>
        <xdr:cNvPr id="117" name="直線コネクタ 116">
          <a:extLst>
            <a:ext uri="{FF2B5EF4-FFF2-40B4-BE49-F238E27FC236}">
              <a16:creationId xmlns:a16="http://schemas.microsoft.com/office/drawing/2014/main" id="{9487AB05-F81E-422A-8C5C-567176900A37}"/>
            </a:ext>
          </a:extLst>
        </xdr:cNvPr>
        <xdr:cNvCxnSpPr/>
      </xdr:nvCxnSpPr>
      <xdr:spPr>
        <a:xfrm flipV="1">
          <a:off x="9429115" y="5512994"/>
          <a:ext cx="0" cy="1075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108983</xdr:rowOff>
    </xdr:from>
    <xdr:ext cx="469744" cy="259045"/>
    <xdr:sp macro="" textlink="">
      <xdr:nvSpPr>
        <xdr:cNvPr id="118" name="【道路】&#10;一人当たり延長最小値テキスト">
          <a:extLst>
            <a:ext uri="{FF2B5EF4-FFF2-40B4-BE49-F238E27FC236}">
              <a16:creationId xmlns:a16="http://schemas.microsoft.com/office/drawing/2014/main" id="{D8A8895B-93F9-416D-909D-106017EF2AEA}"/>
            </a:ext>
          </a:extLst>
        </xdr:cNvPr>
        <xdr:cNvSpPr txBox="1"/>
      </xdr:nvSpPr>
      <xdr:spPr>
        <a:xfrm>
          <a:off x="9467850"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105156</xdr:rowOff>
    </xdr:from>
    <xdr:to>
      <xdr:col>55</xdr:col>
      <xdr:colOff>88900</xdr:colOff>
      <xdr:row>40</xdr:row>
      <xdr:rowOff>105156</xdr:rowOff>
    </xdr:to>
    <xdr:cxnSp macro="">
      <xdr:nvCxnSpPr>
        <xdr:cNvPr id="119" name="直線コネクタ 118">
          <a:extLst>
            <a:ext uri="{FF2B5EF4-FFF2-40B4-BE49-F238E27FC236}">
              <a16:creationId xmlns:a16="http://schemas.microsoft.com/office/drawing/2014/main" id="{9893D0A6-C269-4CF5-B6C4-25C6A136DD82}"/>
            </a:ext>
          </a:extLst>
        </xdr:cNvPr>
        <xdr:cNvCxnSpPr/>
      </xdr:nvCxnSpPr>
      <xdr:spPr>
        <a:xfrm>
          <a:off x="9363075" y="65885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116146</xdr:rowOff>
    </xdr:from>
    <xdr:ext cx="534377" cy="259045"/>
    <xdr:sp macro="" textlink="">
      <xdr:nvSpPr>
        <xdr:cNvPr id="120" name="【道路】&#10;一人当たり延長最大値テキスト">
          <a:extLst>
            <a:ext uri="{FF2B5EF4-FFF2-40B4-BE49-F238E27FC236}">
              <a16:creationId xmlns:a16="http://schemas.microsoft.com/office/drawing/2014/main" id="{3C1C7873-D26B-4847-A0D1-F50A9C853300}"/>
            </a:ext>
          </a:extLst>
        </xdr:cNvPr>
        <xdr:cNvSpPr txBox="1"/>
      </xdr:nvSpPr>
      <xdr:spPr>
        <a:xfrm>
          <a:off x="9467850" y="53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169469</xdr:rowOff>
    </xdr:from>
    <xdr:to>
      <xdr:col>55</xdr:col>
      <xdr:colOff>88900</xdr:colOff>
      <xdr:row>33</xdr:row>
      <xdr:rowOff>169469</xdr:rowOff>
    </xdr:to>
    <xdr:cxnSp macro="">
      <xdr:nvCxnSpPr>
        <xdr:cNvPr id="121" name="直線コネクタ 120">
          <a:extLst>
            <a:ext uri="{FF2B5EF4-FFF2-40B4-BE49-F238E27FC236}">
              <a16:creationId xmlns:a16="http://schemas.microsoft.com/office/drawing/2014/main" id="{753111AE-817A-4A4A-8684-3F5FDC956ED3}"/>
            </a:ext>
          </a:extLst>
        </xdr:cNvPr>
        <xdr:cNvCxnSpPr/>
      </xdr:nvCxnSpPr>
      <xdr:spPr>
        <a:xfrm>
          <a:off x="9363075" y="55129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17568</xdr:rowOff>
    </xdr:from>
    <xdr:ext cx="534377" cy="259045"/>
    <xdr:sp macro="" textlink="">
      <xdr:nvSpPr>
        <xdr:cNvPr id="122" name="【道路】&#10;一人当たり延長平均値テキスト">
          <a:extLst>
            <a:ext uri="{FF2B5EF4-FFF2-40B4-BE49-F238E27FC236}">
              <a16:creationId xmlns:a16="http://schemas.microsoft.com/office/drawing/2014/main" id="{89AF1A0A-61E3-4862-9B9E-58B5E3E96119}"/>
            </a:ext>
          </a:extLst>
        </xdr:cNvPr>
        <xdr:cNvSpPr txBox="1"/>
      </xdr:nvSpPr>
      <xdr:spPr>
        <a:xfrm>
          <a:off x="9467850" y="601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166141</xdr:rowOff>
    </xdr:from>
    <xdr:to>
      <xdr:col>55</xdr:col>
      <xdr:colOff>50800</xdr:colOff>
      <xdr:row>38</xdr:row>
      <xdr:rowOff>96291</xdr:rowOff>
    </xdr:to>
    <xdr:sp macro="" textlink="">
      <xdr:nvSpPr>
        <xdr:cNvPr id="123" name="フローチャート: 判断 122">
          <a:extLst>
            <a:ext uri="{FF2B5EF4-FFF2-40B4-BE49-F238E27FC236}">
              <a16:creationId xmlns:a16="http://schemas.microsoft.com/office/drawing/2014/main" id="{FB6A7E29-166D-457F-8CCA-F19A5702F1EC}"/>
            </a:ext>
          </a:extLst>
        </xdr:cNvPr>
        <xdr:cNvSpPr/>
      </xdr:nvSpPr>
      <xdr:spPr>
        <a:xfrm>
          <a:off x="9401175" y="616371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2463</xdr:rowOff>
    </xdr:from>
    <xdr:to>
      <xdr:col>50</xdr:col>
      <xdr:colOff>165100</xdr:colOff>
      <xdr:row>38</xdr:row>
      <xdr:rowOff>104063</xdr:rowOff>
    </xdr:to>
    <xdr:sp macro="" textlink="">
      <xdr:nvSpPr>
        <xdr:cNvPr id="124" name="フローチャート: 判断 123">
          <a:extLst>
            <a:ext uri="{FF2B5EF4-FFF2-40B4-BE49-F238E27FC236}">
              <a16:creationId xmlns:a16="http://schemas.microsoft.com/office/drawing/2014/main" id="{2B2FF9A1-D0DD-4573-8333-FC7B147C6F2C}"/>
            </a:ext>
          </a:extLst>
        </xdr:cNvPr>
        <xdr:cNvSpPr/>
      </xdr:nvSpPr>
      <xdr:spPr>
        <a:xfrm>
          <a:off x="8639175" y="61651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95123</xdr:rowOff>
    </xdr:from>
    <xdr:to>
      <xdr:col>46</xdr:col>
      <xdr:colOff>38100</xdr:colOff>
      <xdr:row>41</xdr:row>
      <xdr:rowOff>25273</xdr:rowOff>
    </xdr:to>
    <xdr:sp macro="" textlink="">
      <xdr:nvSpPr>
        <xdr:cNvPr id="125" name="フローチャート: 判断 124">
          <a:extLst>
            <a:ext uri="{FF2B5EF4-FFF2-40B4-BE49-F238E27FC236}">
              <a16:creationId xmlns:a16="http://schemas.microsoft.com/office/drawing/2014/main" id="{2A513FD3-BD30-4DCA-A92D-C4B6465E3D68}"/>
            </a:ext>
          </a:extLst>
        </xdr:cNvPr>
        <xdr:cNvSpPr/>
      </xdr:nvSpPr>
      <xdr:spPr>
        <a:xfrm>
          <a:off x="7839075" y="65816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95962</xdr:rowOff>
    </xdr:from>
    <xdr:to>
      <xdr:col>41</xdr:col>
      <xdr:colOff>101600</xdr:colOff>
      <xdr:row>41</xdr:row>
      <xdr:rowOff>26112</xdr:rowOff>
    </xdr:to>
    <xdr:sp macro="" textlink="">
      <xdr:nvSpPr>
        <xdr:cNvPr id="126" name="フローチャート: 判断 125">
          <a:extLst>
            <a:ext uri="{FF2B5EF4-FFF2-40B4-BE49-F238E27FC236}">
              <a16:creationId xmlns:a16="http://schemas.microsoft.com/office/drawing/2014/main" id="{2A8B9AD6-7DA5-4D15-8E80-A3D456FD9FB2}"/>
            </a:ext>
          </a:extLst>
        </xdr:cNvPr>
        <xdr:cNvSpPr/>
      </xdr:nvSpPr>
      <xdr:spPr>
        <a:xfrm>
          <a:off x="7029450" y="65824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96875</xdr:rowOff>
    </xdr:from>
    <xdr:to>
      <xdr:col>36</xdr:col>
      <xdr:colOff>165100</xdr:colOff>
      <xdr:row>41</xdr:row>
      <xdr:rowOff>27025</xdr:rowOff>
    </xdr:to>
    <xdr:sp macro="" textlink="">
      <xdr:nvSpPr>
        <xdr:cNvPr id="127" name="フローチャート: 判断 126">
          <a:extLst>
            <a:ext uri="{FF2B5EF4-FFF2-40B4-BE49-F238E27FC236}">
              <a16:creationId xmlns:a16="http://schemas.microsoft.com/office/drawing/2014/main" id="{94DC9427-AA36-4970-8DFF-0A6BDC699DF8}"/>
            </a:ext>
          </a:extLst>
        </xdr:cNvPr>
        <xdr:cNvSpPr/>
      </xdr:nvSpPr>
      <xdr:spPr>
        <a:xfrm>
          <a:off x="6238875" y="6583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C51B18-DC6C-4674-86BA-818BD8AABD3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7F53F9-67C9-4465-9FEC-0C128F99058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56EEBBC-BDBB-4D99-B2C5-7AB782EDECB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B9FA45F-1B96-4CE3-BE55-FC4CE6B3143D}"/>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0D99FE6-61EE-4454-8D87-50C3697A493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54356</xdr:rowOff>
    </xdr:from>
    <xdr:to>
      <xdr:col>55</xdr:col>
      <xdr:colOff>50800</xdr:colOff>
      <xdr:row>40</xdr:row>
      <xdr:rowOff>155956</xdr:rowOff>
    </xdr:to>
    <xdr:sp macro="" textlink="">
      <xdr:nvSpPr>
        <xdr:cNvPr id="133" name="楕円 132">
          <a:extLst>
            <a:ext uri="{FF2B5EF4-FFF2-40B4-BE49-F238E27FC236}">
              <a16:creationId xmlns:a16="http://schemas.microsoft.com/office/drawing/2014/main" id="{F03B031D-A2AB-4563-9AE2-61D0E55ACCD2}"/>
            </a:ext>
          </a:extLst>
        </xdr:cNvPr>
        <xdr:cNvSpPr/>
      </xdr:nvSpPr>
      <xdr:spPr>
        <a:xfrm>
          <a:off x="9401175" y="65408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140733</xdr:rowOff>
    </xdr:from>
    <xdr:ext cx="469744" cy="259045"/>
    <xdr:sp macro="" textlink="">
      <xdr:nvSpPr>
        <xdr:cNvPr id="134" name="【道路】&#10;一人当たり延長該当値テキスト">
          <a:extLst>
            <a:ext uri="{FF2B5EF4-FFF2-40B4-BE49-F238E27FC236}">
              <a16:creationId xmlns:a16="http://schemas.microsoft.com/office/drawing/2014/main" id="{949DD018-D206-42FB-A63D-FCBC75326BFD}"/>
            </a:ext>
          </a:extLst>
        </xdr:cNvPr>
        <xdr:cNvSpPr txBox="1"/>
      </xdr:nvSpPr>
      <xdr:spPr>
        <a:xfrm>
          <a:off x="9467850"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58471</xdr:rowOff>
    </xdr:from>
    <xdr:to>
      <xdr:col>50</xdr:col>
      <xdr:colOff>165100</xdr:colOff>
      <xdr:row>40</xdr:row>
      <xdr:rowOff>160071</xdr:rowOff>
    </xdr:to>
    <xdr:sp macro="" textlink="">
      <xdr:nvSpPr>
        <xdr:cNvPr id="135" name="楕円 134">
          <a:extLst>
            <a:ext uri="{FF2B5EF4-FFF2-40B4-BE49-F238E27FC236}">
              <a16:creationId xmlns:a16="http://schemas.microsoft.com/office/drawing/2014/main" id="{FFAC4DFC-CF41-4E0E-A676-86CA5942AEBD}"/>
            </a:ext>
          </a:extLst>
        </xdr:cNvPr>
        <xdr:cNvSpPr/>
      </xdr:nvSpPr>
      <xdr:spPr>
        <a:xfrm>
          <a:off x="8639175" y="65449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105156</xdr:rowOff>
    </xdr:from>
    <xdr:to>
      <xdr:col>55</xdr:col>
      <xdr:colOff>0</xdr:colOff>
      <xdr:row>40</xdr:row>
      <xdr:rowOff>109271</xdr:rowOff>
    </xdr:to>
    <xdr:cxnSp macro="">
      <xdr:nvCxnSpPr>
        <xdr:cNvPr id="136" name="直線コネクタ 135">
          <a:extLst>
            <a:ext uri="{FF2B5EF4-FFF2-40B4-BE49-F238E27FC236}">
              <a16:creationId xmlns:a16="http://schemas.microsoft.com/office/drawing/2014/main" id="{12A22C65-AB4A-4ED8-B427-66EA9567B4D9}"/>
            </a:ext>
          </a:extLst>
        </xdr:cNvPr>
        <xdr:cNvCxnSpPr/>
      </xdr:nvCxnSpPr>
      <xdr:spPr>
        <a:xfrm flipV="1">
          <a:off x="8686800" y="6588506"/>
          <a:ext cx="74295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61138</xdr:rowOff>
    </xdr:from>
    <xdr:to>
      <xdr:col>46</xdr:col>
      <xdr:colOff>38100</xdr:colOff>
      <xdr:row>40</xdr:row>
      <xdr:rowOff>162738</xdr:rowOff>
    </xdr:to>
    <xdr:sp macro="" textlink="">
      <xdr:nvSpPr>
        <xdr:cNvPr id="137" name="楕円 136">
          <a:extLst>
            <a:ext uri="{FF2B5EF4-FFF2-40B4-BE49-F238E27FC236}">
              <a16:creationId xmlns:a16="http://schemas.microsoft.com/office/drawing/2014/main" id="{E86BA75D-4C48-4FDF-9B64-B36E327222D1}"/>
            </a:ext>
          </a:extLst>
        </xdr:cNvPr>
        <xdr:cNvSpPr/>
      </xdr:nvSpPr>
      <xdr:spPr>
        <a:xfrm>
          <a:off x="7839075" y="6550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109271</xdr:rowOff>
    </xdr:from>
    <xdr:to>
      <xdr:col>50</xdr:col>
      <xdr:colOff>114300</xdr:colOff>
      <xdr:row>40</xdr:row>
      <xdr:rowOff>111938</xdr:rowOff>
    </xdr:to>
    <xdr:cxnSp macro="">
      <xdr:nvCxnSpPr>
        <xdr:cNvPr id="138" name="直線コネクタ 137">
          <a:extLst>
            <a:ext uri="{FF2B5EF4-FFF2-40B4-BE49-F238E27FC236}">
              <a16:creationId xmlns:a16="http://schemas.microsoft.com/office/drawing/2014/main" id="{985E05B5-DA65-478A-B4C2-1535A52DE4BC}"/>
            </a:ext>
          </a:extLst>
        </xdr:cNvPr>
        <xdr:cNvCxnSpPr/>
      </xdr:nvCxnSpPr>
      <xdr:spPr>
        <a:xfrm flipV="1">
          <a:off x="7886700" y="6592621"/>
          <a:ext cx="8001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62662</xdr:rowOff>
    </xdr:from>
    <xdr:to>
      <xdr:col>41</xdr:col>
      <xdr:colOff>101600</xdr:colOff>
      <xdr:row>40</xdr:row>
      <xdr:rowOff>164262</xdr:rowOff>
    </xdr:to>
    <xdr:sp macro="" textlink="">
      <xdr:nvSpPr>
        <xdr:cNvPr id="139" name="楕円 138">
          <a:extLst>
            <a:ext uri="{FF2B5EF4-FFF2-40B4-BE49-F238E27FC236}">
              <a16:creationId xmlns:a16="http://schemas.microsoft.com/office/drawing/2014/main" id="{27B5A5DD-E199-4654-AA07-5D1E94D8B15C}"/>
            </a:ext>
          </a:extLst>
        </xdr:cNvPr>
        <xdr:cNvSpPr/>
      </xdr:nvSpPr>
      <xdr:spPr>
        <a:xfrm>
          <a:off x="7029450" y="65523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111938</xdr:rowOff>
    </xdr:from>
    <xdr:to>
      <xdr:col>45</xdr:col>
      <xdr:colOff>177800</xdr:colOff>
      <xdr:row>40</xdr:row>
      <xdr:rowOff>113462</xdr:rowOff>
    </xdr:to>
    <xdr:cxnSp macro="">
      <xdr:nvCxnSpPr>
        <xdr:cNvPr id="140" name="直線コネクタ 139">
          <a:extLst>
            <a:ext uri="{FF2B5EF4-FFF2-40B4-BE49-F238E27FC236}">
              <a16:creationId xmlns:a16="http://schemas.microsoft.com/office/drawing/2014/main" id="{AA6850B9-4DFE-41B7-A427-AC4AF6EF08B3}"/>
            </a:ext>
          </a:extLst>
        </xdr:cNvPr>
        <xdr:cNvCxnSpPr/>
      </xdr:nvCxnSpPr>
      <xdr:spPr>
        <a:xfrm flipV="1">
          <a:off x="7077075" y="6598463"/>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41" name="楕円 140">
          <a:extLst>
            <a:ext uri="{FF2B5EF4-FFF2-40B4-BE49-F238E27FC236}">
              <a16:creationId xmlns:a16="http://schemas.microsoft.com/office/drawing/2014/main" id="{8EBBC780-B282-4BEA-965A-221E46F9A5B9}"/>
            </a:ext>
          </a:extLst>
        </xdr:cNvPr>
        <xdr:cNvSpPr/>
      </xdr:nvSpPr>
      <xdr:spPr>
        <a:xfrm>
          <a:off x="6238875" y="65562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113462</xdr:rowOff>
    </xdr:from>
    <xdr:to>
      <xdr:col>41</xdr:col>
      <xdr:colOff>50800</xdr:colOff>
      <xdr:row>40</xdr:row>
      <xdr:rowOff>117348</xdr:rowOff>
    </xdr:to>
    <xdr:cxnSp macro="">
      <xdr:nvCxnSpPr>
        <xdr:cNvPr id="142" name="直線コネクタ 141">
          <a:extLst>
            <a:ext uri="{FF2B5EF4-FFF2-40B4-BE49-F238E27FC236}">
              <a16:creationId xmlns:a16="http://schemas.microsoft.com/office/drawing/2014/main" id="{DF15C85B-A499-4EE5-9521-30A66A063FAF}"/>
            </a:ext>
          </a:extLst>
        </xdr:cNvPr>
        <xdr:cNvCxnSpPr/>
      </xdr:nvCxnSpPr>
      <xdr:spPr>
        <a:xfrm flipV="1">
          <a:off x="6286500" y="6599987"/>
          <a:ext cx="790575"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120591</xdr:rowOff>
    </xdr:from>
    <xdr:ext cx="534377" cy="259045"/>
    <xdr:sp macro="" textlink="">
      <xdr:nvSpPr>
        <xdr:cNvPr id="143" name="n_1aveValue【道路】&#10;一人当たり延長">
          <a:extLst>
            <a:ext uri="{FF2B5EF4-FFF2-40B4-BE49-F238E27FC236}">
              <a16:creationId xmlns:a16="http://schemas.microsoft.com/office/drawing/2014/main" id="{66780CB3-7BCE-4D69-93F0-D60A5EB123B4}"/>
            </a:ext>
          </a:extLst>
        </xdr:cNvPr>
        <xdr:cNvSpPr txBox="1"/>
      </xdr:nvSpPr>
      <xdr:spPr>
        <a:xfrm>
          <a:off x="8429136" y="59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16400</xdr:rowOff>
    </xdr:from>
    <xdr:ext cx="469744" cy="259045"/>
    <xdr:sp macro="" textlink="">
      <xdr:nvSpPr>
        <xdr:cNvPr id="144" name="n_2aveValue【道路】&#10;一人当たり延長">
          <a:extLst>
            <a:ext uri="{FF2B5EF4-FFF2-40B4-BE49-F238E27FC236}">
              <a16:creationId xmlns:a16="http://schemas.microsoft.com/office/drawing/2014/main" id="{A86B46E8-0200-4DEB-95B0-0C78BCEB4F94}"/>
            </a:ext>
          </a:extLst>
        </xdr:cNvPr>
        <xdr:cNvSpPr txBox="1"/>
      </xdr:nvSpPr>
      <xdr:spPr>
        <a:xfrm>
          <a:off x="7677227" y="66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17239</xdr:rowOff>
    </xdr:from>
    <xdr:ext cx="469744" cy="259045"/>
    <xdr:sp macro="" textlink="">
      <xdr:nvSpPr>
        <xdr:cNvPr id="145" name="n_3aveValue【道路】&#10;一人当たり延長">
          <a:extLst>
            <a:ext uri="{FF2B5EF4-FFF2-40B4-BE49-F238E27FC236}">
              <a16:creationId xmlns:a16="http://schemas.microsoft.com/office/drawing/2014/main" id="{4E3998DE-8A22-43B3-AE90-F0E0B3E0A3D4}"/>
            </a:ext>
          </a:extLst>
        </xdr:cNvPr>
        <xdr:cNvSpPr txBox="1"/>
      </xdr:nvSpPr>
      <xdr:spPr>
        <a:xfrm>
          <a:off x="6867602" y="66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18152</xdr:rowOff>
    </xdr:from>
    <xdr:ext cx="469744" cy="259045"/>
    <xdr:sp macro="" textlink="">
      <xdr:nvSpPr>
        <xdr:cNvPr id="146" name="n_4aveValue【道路】&#10;一人当たり延長">
          <a:extLst>
            <a:ext uri="{FF2B5EF4-FFF2-40B4-BE49-F238E27FC236}">
              <a16:creationId xmlns:a16="http://schemas.microsoft.com/office/drawing/2014/main" id="{CD9B1D43-CA70-42D4-B93E-EDDC37E39902}"/>
            </a:ext>
          </a:extLst>
        </xdr:cNvPr>
        <xdr:cNvSpPr txBox="1"/>
      </xdr:nvSpPr>
      <xdr:spPr>
        <a:xfrm>
          <a:off x="6067502" y="66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151198</xdr:rowOff>
    </xdr:from>
    <xdr:ext cx="469744" cy="259045"/>
    <xdr:sp macro="" textlink="">
      <xdr:nvSpPr>
        <xdr:cNvPr id="147" name="n_1mainValue【道路】&#10;一人当たり延長">
          <a:extLst>
            <a:ext uri="{FF2B5EF4-FFF2-40B4-BE49-F238E27FC236}">
              <a16:creationId xmlns:a16="http://schemas.microsoft.com/office/drawing/2014/main" id="{5E6CF4A1-0A50-40F7-A42D-ACA2EF897C21}"/>
            </a:ext>
          </a:extLst>
        </xdr:cNvPr>
        <xdr:cNvSpPr txBox="1"/>
      </xdr:nvSpPr>
      <xdr:spPr>
        <a:xfrm>
          <a:off x="8458277" y="66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7815</xdr:rowOff>
    </xdr:from>
    <xdr:ext cx="469744" cy="259045"/>
    <xdr:sp macro="" textlink="">
      <xdr:nvSpPr>
        <xdr:cNvPr id="148" name="n_2mainValue【道路】&#10;一人当たり延長">
          <a:extLst>
            <a:ext uri="{FF2B5EF4-FFF2-40B4-BE49-F238E27FC236}">
              <a16:creationId xmlns:a16="http://schemas.microsoft.com/office/drawing/2014/main" id="{521FC2FC-A80B-4301-A8B1-085BDFE952CC}"/>
            </a:ext>
          </a:extLst>
        </xdr:cNvPr>
        <xdr:cNvSpPr txBox="1"/>
      </xdr:nvSpPr>
      <xdr:spPr>
        <a:xfrm>
          <a:off x="7677227" y="63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9339</xdr:rowOff>
    </xdr:from>
    <xdr:ext cx="469744" cy="259045"/>
    <xdr:sp macro="" textlink="">
      <xdr:nvSpPr>
        <xdr:cNvPr id="149" name="n_3mainValue【道路】&#10;一人当たり延長">
          <a:extLst>
            <a:ext uri="{FF2B5EF4-FFF2-40B4-BE49-F238E27FC236}">
              <a16:creationId xmlns:a16="http://schemas.microsoft.com/office/drawing/2014/main" id="{FD659BC4-A013-43C4-9B23-7C983D8F1DB2}"/>
            </a:ext>
          </a:extLst>
        </xdr:cNvPr>
        <xdr:cNvSpPr txBox="1"/>
      </xdr:nvSpPr>
      <xdr:spPr>
        <a:xfrm>
          <a:off x="6867602" y="63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50" name="n_4mainValue【道路】&#10;一人当たり延長">
          <a:extLst>
            <a:ext uri="{FF2B5EF4-FFF2-40B4-BE49-F238E27FC236}">
              <a16:creationId xmlns:a16="http://schemas.microsoft.com/office/drawing/2014/main" id="{FAAC7EB5-B1E3-4C52-89DE-6AD22E67D46F}"/>
            </a:ext>
          </a:extLst>
        </xdr:cNvPr>
        <xdr:cNvSpPr txBox="1"/>
      </xdr:nvSpPr>
      <xdr:spPr>
        <a:xfrm>
          <a:off x="6067502" y="633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79CA785-D2E9-4862-9F8D-95EF38A08BF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CF6D8FD6-A620-4298-96E0-0B3E7215E36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A17A52A-CF3A-49EA-BF31-041F852DDFB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C7E7FDD-33C2-4B4E-8DA3-E0ED966A6B5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63A0D05-4AE9-4E1F-BD37-F261FF98AFF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C0EA81F-09B0-4403-A40B-CE31DA79506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82266DF-E1D8-4A38-B969-AEE75753BA3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DFE40C0-B92E-4719-ACDA-7204421ACB0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CC9532C-D1DB-482E-81E3-56490C133AA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EDABC4A-70A5-4C5F-8EBF-08B1311CA0F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79F9CCF7-B5E9-4DB7-A3A8-3425FB549FF9}"/>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2F5DA31-97A8-412D-833E-13FC17BEE48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a:extLst>
            <a:ext uri="{FF2B5EF4-FFF2-40B4-BE49-F238E27FC236}">
              <a16:creationId xmlns:a16="http://schemas.microsoft.com/office/drawing/2014/main" id="{9340A309-2888-4962-AFE9-E1BBE10511D4}"/>
            </a:ext>
          </a:extLst>
        </xdr:cNvPr>
        <xdr:cNvSpPr txBox="1"/>
      </xdr:nvSpPr>
      <xdr:spPr>
        <a:xfrm>
          <a:off x="339891"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94C1302-F4CE-40BE-9036-7D2F98675C52}"/>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F1FBF2A-069E-4D04-9AE0-E719A4162CD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9E5809CA-DAFB-45F8-ADB6-EFAC03EA747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A7315F5-84E0-4902-BC4E-345001B4D620}"/>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1B7C77F0-E55C-41E4-8DF2-B172186325C4}"/>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6024041-DD4E-44C1-8C5C-0949A7CD22D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8D23E8A7-A980-4525-8C8E-FE02D16A926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4FC53E0-C915-4473-A599-0B802D764B0B}"/>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372C12-E63D-42CF-AE10-36FAECD1FB49}"/>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a:extLst>
            <a:ext uri="{FF2B5EF4-FFF2-40B4-BE49-F238E27FC236}">
              <a16:creationId xmlns:a16="http://schemas.microsoft.com/office/drawing/2014/main" id="{88BAB1FE-DD98-4161-A935-0E47F2B956DD}"/>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4230F21-0E63-4D8C-B3ED-253B9A54FFB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a:extLst>
            <a:ext uri="{FF2B5EF4-FFF2-40B4-BE49-F238E27FC236}">
              <a16:creationId xmlns:a16="http://schemas.microsoft.com/office/drawing/2014/main" id="{68695CD0-AD4B-4480-B72F-17C3B0F588C4}"/>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橋りょう・トンネル】&#10;有形固定資産減価償却率グラフ枠">
          <a:extLst>
            <a:ext uri="{FF2B5EF4-FFF2-40B4-BE49-F238E27FC236}">
              <a16:creationId xmlns:a16="http://schemas.microsoft.com/office/drawing/2014/main" id="{BC2E57BC-7B46-4A74-84B3-6DC9B78F6B1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107769</xdr:rowOff>
    </xdr:from>
    <xdr:to>
      <xdr:col>24</xdr:col>
      <xdr:colOff>62865</xdr:colOff>
      <xdr:row>63</xdr:row>
      <xdr:rowOff>80010</xdr:rowOff>
    </xdr:to>
    <xdr:cxnSp macro="">
      <xdr:nvCxnSpPr>
        <xdr:cNvPr id="177" name="直線コネクタ 176">
          <a:extLst>
            <a:ext uri="{FF2B5EF4-FFF2-40B4-BE49-F238E27FC236}">
              <a16:creationId xmlns:a16="http://schemas.microsoft.com/office/drawing/2014/main" id="{324074D6-9C75-40EA-B188-5ADED1687B63}"/>
            </a:ext>
          </a:extLst>
        </xdr:cNvPr>
        <xdr:cNvCxnSpPr/>
      </xdr:nvCxnSpPr>
      <xdr:spPr>
        <a:xfrm flipV="1">
          <a:off x="4180840" y="9505769"/>
          <a:ext cx="0" cy="788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8" name="【橋りょう・トンネル】&#10;有形固定資産減価償却率最小値テキスト">
          <a:extLst>
            <a:ext uri="{FF2B5EF4-FFF2-40B4-BE49-F238E27FC236}">
              <a16:creationId xmlns:a16="http://schemas.microsoft.com/office/drawing/2014/main" id="{9F2EF5BA-A68F-4105-ABF3-4F22F62DF520}"/>
            </a:ext>
          </a:extLst>
        </xdr:cNvPr>
        <xdr:cNvSpPr txBox="1"/>
      </xdr:nvSpPr>
      <xdr:spPr>
        <a:xfrm>
          <a:off x="4219575"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9" name="直線コネクタ 178">
          <a:extLst>
            <a:ext uri="{FF2B5EF4-FFF2-40B4-BE49-F238E27FC236}">
              <a16:creationId xmlns:a16="http://schemas.microsoft.com/office/drawing/2014/main" id="{0B9DE766-2566-46DC-854F-8C0C0FAE12A6}"/>
            </a:ext>
          </a:extLst>
        </xdr:cNvPr>
        <xdr:cNvCxnSpPr/>
      </xdr:nvCxnSpPr>
      <xdr:spPr>
        <a:xfrm>
          <a:off x="4105275" y="102939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54446</xdr:rowOff>
    </xdr:from>
    <xdr:ext cx="405111" cy="259045"/>
    <xdr:sp macro="" textlink="">
      <xdr:nvSpPr>
        <xdr:cNvPr id="180" name="【橋りょう・トンネル】&#10;有形固定資産減価償却率最大値テキスト">
          <a:extLst>
            <a:ext uri="{FF2B5EF4-FFF2-40B4-BE49-F238E27FC236}">
              <a16:creationId xmlns:a16="http://schemas.microsoft.com/office/drawing/2014/main" id="{A5399A1F-6D74-4BFD-842B-870C23A9843C}"/>
            </a:ext>
          </a:extLst>
        </xdr:cNvPr>
        <xdr:cNvSpPr txBox="1"/>
      </xdr:nvSpPr>
      <xdr:spPr>
        <a:xfrm>
          <a:off x="4219575" y="929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107769</xdr:rowOff>
    </xdr:from>
    <xdr:to>
      <xdr:col>24</xdr:col>
      <xdr:colOff>152400</xdr:colOff>
      <xdr:row>58</xdr:row>
      <xdr:rowOff>107769</xdr:rowOff>
    </xdr:to>
    <xdr:cxnSp macro="">
      <xdr:nvCxnSpPr>
        <xdr:cNvPr id="181" name="直線コネクタ 180">
          <a:extLst>
            <a:ext uri="{FF2B5EF4-FFF2-40B4-BE49-F238E27FC236}">
              <a16:creationId xmlns:a16="http://schemas.microsoft.com/office/drawing/2014/main" id="{6AD0998A-BC8C-48B5-AE31-AD76D28AFC1D}"/>
            </a:ext>
          </a:extLst>
        </xdr:cNvPr>
        <xdr:cNvCxnSpPr/>
      </xdr:nvCxnSpPr>
      <xdr:spPr>
        <a:xfrm>
          <a:off x="4105275" y="9505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23965</xdr:rowOff>
    </xdr:from>
    <xdr:ext cx="405111" cy="259045"/>
    <xdr:sp macro="" textlink="">
      <xdr:nvSpPr>
        <xdr:cNvPr id="182" name="【橋りょう・トンネル】&#10;有形固定資産減価償却率平均値テキスト">
          <a:extLst>
            <a:ext uri="{FF2B5EF4-FFF2-40B4-BE49-F238E27FC236}">
              <a16:creationId xmlns:a16="http://schemas.microsoft.com/office/drawing/2014/main" id="{6550E696-AECC-49B2-9CBD-29C583A3D939}"/>
            </a:ext>
          </a:extLst>
        </xdr:cNvPr>
        <xdr:cNvSpPr txBox="1"/>
      </xdr:nvSpPr>
      <xdr:spPr>
        <a:xfrm>
          <a:off x="4219575" y="9914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83" name="フローチャート: 判断 182">
          <a:extLst>
            <a:ext uri="{FF2B5EF4-FFF2-40B4-BE49-F238E27FC236}">
              <a16:creationId xmlns:a16="http://schemas.microsoft.com/office/drawing/2014/main" id="{877026AB-AB8A-4C01-AFAD-094451C2ECBD}"/>
            </a:ext>
          </a:extLst>
        </xdr:cNvPr>
        <xdr:cNvSpPr/>
      </xdr:nvSpPr>
      <xdr:spPr>
        <a:xfrm>
          <a:off x="4124325" y="99356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4" name="フローチャート: 判断 183">
          <a:extLst>
            <a:ext uri="{FF2B5EF4-FFF2-40B4-BE49-F238E27FC236}">
              <a16:creationId xmlns:a16="http://schemas.microsoft.com/office/drawing/2014/main" id="{413662C7-AA39-4E85-A7CB-376899B384E4}"/>
            </a:ext>
          </a:extLst>
        </xdr:cNvPr>
        <xdr:cNvSpPr/>
      </xdr:nvSpPr>
      <xdr:spPr>
        <a:xfrm>
          <a:off x="3381375" y="9857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5" name="フローチャート: 判断 184">
          <a:extLst>
            <a:ext uri="{FF2B5EF4-FFF2-40B4-BE49-F238E27FC236}">
              <a16:creationId xmlns:a16="http://schemas.microsoft.com/office/drawing/2014/main" id="{E43E3144-9CBA-4237-8A26-F47BDAC4D289}"/>
            </a:ext>
          </a:extLst>
        </xdr:cNvPr>
        <xdr:cNvSpPr/>
      </xdr:nvSpPr>
      <xdr:spPr>
        <a:xfrm>
          <a:off x="2571750"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6" name="フローチャート: 判断 185">
          <a:extLst>
            <a:ext uri="{FF2B5EF4-FFF2-40B4-BE49-F238E27FC236}">
              <a16:creationId xmlns:a16="http://schemas.microsoft.com/office/drawing/2014/main" id="{40D65FFC-F90A-4767-AE29-3E2E3C9A0947}"/>
            </a:ext>
          </a:extLst>
        </xdr:cNvPr>
        <xdr:cNvSpPr/>
      </xdr:nvSpPr>
      <xdr:spPr>
        <a:xfrm>
          <a:off x="1781175" y="9686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7" name="フローチャート: 判断 186">
          <a:extLst>
            <a:ext uri="{FF2B5EF4-FFF2-40B4-BE49-F238E27FC236}">
              <a16:creationId xmlns:a16="http://schemas.microsoft.com/office/drawing/2014/main" id="{0B781D05-7F8E-4E84-B563-47FE0F519DE5}"/>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3F1D70-C606-4457-9CCF-5041718F8C9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928D9B2-089E-43A3-B3D7-3958A8F71D0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5A50150-3D0E-494F-81FD-E9573E5DF38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0FD13B9-0FFB-4263-A177-0D9F6B61F8E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9DCA0EB6-ACC3-4AFE-A580-BDEDFF3C5D7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56969</xdr:rowOff>
    </xdr:from>
    <xdr:to>
      <xdr:col>24</xdr:col>
      <xdr:colOff>114300</xdr:colOff>
      <xdr:row>58</xdr:row>
      <xdr:rowOff>158569</xdr:rowOff>
    </xdr:to>
    <xdr:sp macro="" textlink="">
      <xdr:nvSpPr>
        <xdr:cNvPr id="193" name="楕円 192">
          <a:extLst>
            <a:ext uri="{FF2B5EF4-FFF2-40B4-BE49-F238E27FC236}">
              <a16:creationId xmlns:a16="http://schemas.microsoft.com/office/drawing/2014/main" id="{D1A92083-1FB8-44CF-9E17-9CFEA698CC62}"/>
            </a:ext>
          </a:extLst>
        </xdr:cNvPr>
        <xdr:cNvSpPr/>
      </xdr:nvSpPr>
      <xdr:spPr>
        <a:xfrm>
          <a:off x="4124325" y="94581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9996</xdr:rowOff>
    </xdr:from>
    <xdr:ext cx="405111" cy="259045"/>
    <xdr:sp macro="" textlink="">
      <xdr:nvSpPr>
        <xdr:cNvPr id="194" name="【橋りょう・トンネル】&#10;有形固定資産減価償却率該当値テキスト">
          <a:extLst>
            <a:ext uri="{FF2B5EF4-FFF2-40B4-BE49-F238E27FC236}">
              <a16:creationId xmlns:a16="http://schemas.microsoft.com/office/drawing/2014/main" id="{7F969224-7472-48A3-8188-4690B429F507}"/>
            </a:ext>
          </a:extLst>
        </xdr:cNvPr>
        <xdr:cNvSpPr txBox="1"/>
      </xdr:nvSpPr>
      <xdr:spPr>
        <a:xfrm>
          <a:off x="4219575" y="940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130447</xdr:rowOff>
    </xdr:from>
    <xdr:to>
      <xdr:col>20</xdr:col>
      <xdr:colOff>38100</xdr:colOff>
      <xdr:row>58</xdr:row>
      <xdr:rowOff>60597</xdr:rowOff>
    </xdr:to>
    <xdr:sp macro="" textlink="">
      <xdr:nvSpPr>
        <xdr:cNvPr id="195" name="楕円 194">
          <a:extLst>
            <a:ext uri="{FF2B5EF4-FFF2-40B4-BE49-F238E27FC236}">
              <a16:creationId xmlns:a16="http://schemas.microsoft.com/office/drawing/2014/main" id="{BB7A8A43-E37C-44C6-9950-6EAF42B3CCE0}"/>
            </a:ext>
          </a:extLst>
        </xdr:cNvPr>
        <xdr:cNvSpPr/>
      </xdr:nvSpPr>
      <xdr:spPr>
        <a:xfrm>
          <a:off x="3381375" y="93696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xdr:rowOff>
    </xdr:from>
    <xdr:to>
      <xdr:col>24</xdr:col>
      <xdr:colOff>63500</xdr:colOff>
      <xdr:row>58</xdr:row>
      <xdr:rowOff>107769</xdr:rowOff>
    </xdr:to>
    <xdr:cxnSp macro="">
      <xdr:nvCxnSpPr>
        <xdr:cNvPr id="196" name="直線コネクタ 195">
          <a:extLst>
            <a:ext uri="{FF2B5EF4-FFF2-40B4-BE49-F238E27FC236}">
              <a16:creationId xmlns:a16="http://schemas.microsoft.com/office/drawing/2014/main" id="{8785D530-9027-46DD-844D-17B374D9A24E}"/>
            </a:ext>
          </a:extLst>
        </xdr:cNvPr>
        <xdr:cNvCxnSpPr/>
      </xdr:nvCxnSpPr>
      <xdr:spPr>
        <a:xfrm>
          <a:off x="3429000" y="9407797"/>
          <a:ext cx="752475"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39007</xdr:rowOff>
    </xdr:from>
    <xdr:to>
      <xdr:col>15</xdr:col>
      <xdr:colOff>101600</xdr:colOff>
      <xdr:row>57</xdr:row>
      <xdr:rowOff>140607</xdr:rowOff>
    </xdr:to>
    <xdr:sp macro="" textlink="">
      <xdr:nvSpPr>
        <xdr:cNvPr id="197" name="楕円 196">
          <a:extLst>
            <a:ext uri="{FF2B5EF4-FFF2-40B4-BE49-F238E27FC236}">
              <a16:creationId xmlns:a16="http://schemas.microsoft.com/office/drawing/2014/main" id="{F06E4A85-F6F0-4CCF-9D5B-B345F433B127}"/>
            </a:ext>
          </a:extLst>
        </xdr:cNvPr>
        <xdr:cNvSpPr/>
      </xdr:nvSpPr>
      <xdr:spPr>
        <a:xfrm>
          <a:off x="2571750" y="927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89807</xdr:rowOff>
    </xdr:from>
    <xdr:to>
      <xdr:col>19</xdr:col>
      <xdr:colOff>177800</xdr:colOff>
      <xdr:row>58</xdr:row>
      <xdr:rowOff>9797</xdr:rowOff>
    </xdr:to>
    <xdr:cxnSp macro="">
      <xdr:nvCxnSpPr>
        <xdr:cNvPr id="198" name="直線コネクタ 197">
          <a:extLst>
            <a:ext uri="{FF2B5EF4-FFF2-40B4-BE49-F238E27FC236}">
              <a16:creationId xmlns:a16="http://schemas.microsoft.com/office/drawing/2014/main" id="{2BF12040-DD56-4563-80E3-46F8F6051AB5}"/>
            </a:ext>
          </a:extLst>
        </xdr:cNvPr>
        <xdr:cNvCxnSpPr/>
      </xdr:nvCxnSpPr>
      <xdr:spPr>
        <a:xfrm>
          <a:off x="2619375" y="9325882"/>
          <a:ext cx="80962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119017</xdr:rowOff>
    </xdr:from>
    <xdr:to>
      <xdr:col>10</xdr:col>
      <xdr:colOff>165100</xdr:colOff>
      <xdr:row>57</xdr:row>
      <xdr:rowOff>49167</xdr:rowOff>
    </xdr:to>
    <xdr:sp macro="" textlink="">
      <xdr:nvSpPr>
        <xdr:cNvPr id="199" name="楕円 198">
          <a:extLst>
            <a:ext uri="{FF2B5EF4-FFF2-40B4-BE49-F238E27FC236}">
              <a16:creationId xmlns:a16="http://schemas.microsoft.com/office/drawing/2014/main" id="{384FAD53-0615-41B9-A4B1-2419D554069A}"/>
            </a:ext>
          </a:extLst>
        </xdr:cNvPr>
        <xdr:cNvSpPr/>
      </xdr:nvSpPr>
      <xdr:spPr>
        <a:xfrm>
          <a:off x="1781175" y="919951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169817</xdr:rowOff>
    </xdr:from>
    <xdr:to>
      <xdr:col>15</xdr:col>
      <xdr:colOff>50800</xdr:colOff>
      <xdr:row>57</xdr:row>
      <xdr:rowOff>89807</xdr:rowOff>
    </xdr:to>
    <xdr:cxnSp macro="">
      <xdr:nvCxnSpPr>
        <xdr:cNvPr id="200" name="直線コネクタ 199">
          <a:extLst>
            <a:ext uri="{FF2B5EF4-FFF2-40B4-BE49-F238E27FC236}">
              <a16:creationId xmlns:a16="http://schemas.microsoft.com/office/drawing/2014/main" id="{042A2886-925E-4265-8377-B434ACCCD210}"/>
            </a:ext>
          </a:extLst>
        </xdr:cNvPr>
        <xdr:cNvCxnSpPr/>
      </xdr:nvCxnSpPr>
      <xdr:spPr>
        <a:xfrm>
          <a:off x="1828800" y="9237617"/>
          <a:ext cx="79057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21046</xdr:rowOff>
    </xdr:from>
    <xdr:to>
      <xdr:col>6</xdr:col>
      <xdr:colOff>38100</xdr:colOff>
      <xdr:row>56</xdr:row>
      <xdr:rowOff>122646</xdr:rowOff>
    </xdr:to>
    <xdr:sp macro="" textlink="">
      <xdr:nvSpPr>
        <xdr:cNvPr id="201" name="楕円 200">
          <a:extLst>
            <a:ext uri="{FF2B5EF4-FFF2-40B4-BE49-F238E27FC236}">
              <a16:creationId xmlns:a16="http://schemas.microsoft.com/office/drawing/2014/main" id="{1821B0E1-86BE-4134-AED3-645D58A74C2F}"/>
            </a:ext>
          </a:extLst>
        </xdr:cNvPr>
        <xdr:cNvSpPr/>
      </xdr:nvSpPr>
      <xdr:spPr>
        <a:xfrm>
          <a:off x="981075" y="90983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71846</xdr:rowOff>
    </xdr:from>
    <xdr:to>
      <xdr:col>10</xdr:col>
      <xdr:colOff>114300</xdr:colOff>
      <xdr:row>56</xdr:row>
      <xdr:rowOff>169817</xdr:rowOff>
    </xdr:to>
    <xdr:cxnSp macro="">
      <xdr:nvCxnSpPr>
        <xdr:cNvPr id="202" name="直線コネクタ 201">
          <a:extLst>
            <a:ext uri="{FF2B5EF4-FFF2-40B4-BE49-F238E27FC236}">
              <a16:creationId xmlns:a16="http://schemas.microsoft.com/office/drawing/2014/main" id="{FB7D6548-00B1-4F3F-B9F5-CD3E54385A4D}"/>
            </a:ext>
          </a:extLst>
        </xdr:cNvPr>
        <xdr:cNvCxnSpPr/>
      </xdr:nvCxnSpPr>
      <xdr:spPr>
        <a:xfrm>
          <a:off x="1028700" y="9145996"/>
          <a:ext cx="800100"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3" name="n_1aveValue【橋りょう・トンネル】&#10;有形固定資産減価償却率">
          <a:extLst>
            <a:ext uri="{FF2B5EF4-FFF2-40B4-BE49-F238E27FC236}">
              <a16:creationId xmlns:a16="http://schemas.microsoft.com/office/drawing/2014/main" id="{355C956D-F9A6-4B4C-BD5A-A63587EC01E5}"/>
            </a:ext>
          </a:extLst>
        </xdr:cNvPr>
        <xdr:cNvSpPr txBox="1"/>
      </xdr:nvSpPr>
      <xdr:spPr>
        <a:xfrm>
          <a:off x="32391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4" name="n_2aveValue【橋りょう・トンネル】&#10;有形固定資産減価償却率">
          <a:extLst>
            <a:ext uri="{FF2B5EF4-FFF2-40B4-BE49-F238E27FC236}">
              <a16:creationId xmlns:a16="http://schemas.microsoft.com/office/drawing/2014/main" id="{54E791A7-CB60-459C-BCB7-FEC623385A77}"/>
            </a:ext>
          </a:extLst>
        </xdr:cNvPr>
        <xdr:cNvSpPr txBox="1"/>
      </xdr:nvSpPr>
      <xdr:spPr>
        <a:xfrm>
          <a:off x="2439044"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5" name="n_3aveValue【橋りょう・トンネル】&#10;有形固定資産減価償却率">
          <a:extLst>
            <a:ext uri="{FF2B5EF4-FFF2-40B4-BE49-F238E27FC236}">
              <a16:creationId xmlns:a16="http://schemas.microsoft.com/office/drawing/2014/main" id="{5DB8BFA8-00F7-47FC-AF62-3CFA590437EE}"/>
            </a:ext>
          </a:extLst>
        </xdr:cNvPr>
        <xdr:cNvSpPr txBox="1"/>
      </xdr:nvSpPr>
      <xdr:spPr>
        <a:xfrm>
          <a:off x="1648469"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6" name="n_4aveValue【橋りょう・トンネル】&#10;有形固定資産減価償却率">
          <a:extLst>
            <a:ext uri="{FF2B5EF4-FFF2-40B4-BE49-F238E27FC236}">
              <a16:creationId xmlns:a16="http://schemas.microsoft.com/office/drawing/2014/main" id="{DD984AE8-5770-41C1-BB04-4B9C6757A4C9}"/>
            </a:ext>
          </a:extLst>
        </xdr:cNvPr>
        <xdr:cNvSpPr txBox="1"/>
      </xdr:nvSpPr>
      <xdr:spPr>
        <a:xfrm>
          <a:off x="8483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77124</xdr:rowOff>
    </xdr:from>
    <xdr:ext cx="405111" cy="259045"/>
    <xdr:sp macro="" textlink="">
      <xdr:nvSpPr>
        <xdr:cNvPr id="207" name="n_1mainValue【橋りょう・トンネル】&#10;有形固定資産減価償却率">
          <a:extLst>
            <a:ext uri="{FF2B5EF4-FFF2-40B4-BE49-F238E27FC236}">
              <a16:creationId xmlns:a16="http://schemas.microsoft.com/office/drawing/2014/main" id="{3D2F83B1-ADB5-4A57-86A0-586EA395E2A1}"/>
            </a:ext>
          </a:extLst>
        </xdr:cNvPr>
        <xdr:cNvSpPr txBox="1"/>
      </xdr:nvSpPr>
      <xdr:spPr>
        <a:xfrm>
          <a:off x="3239144" y="915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157134</xdr:rowOff>
    </xdr:from>
    <xdr:ext cx="405111" cy="259045"/>
    <xdr:sp macro="" textlink="">
      <xdr:nvSpPr>
        <xdr:cNvPr id="208" name="n_2mainValue【橋りょう・トンネル】&#10;有形固定資産減価償却率">
          <a:extLst>
            <a:ext uri="{FF2B5EF4-FFF2-40B4-BE49-F238E27FC236}">
              <a16:creationId xmlns:a16="http://schemas.microsoft.com/office/drawing/2014/main" id="{BFCB4CBA-E358-47A6-ACFA-52E2CC9301DE}"/>
            </a:ext>
          </a:extLst>
        </xdr:cNvPr>
        <xdr:cNvSpPr txBox="1"/>
      </xdr:nvSpPr>
      <xdr:spPr>
        <a:xfrm>
          <a:off x="2439044" y="907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65694</xdr:rowOff>
    </xdr:from>
    <xdr:ext cx="405111" cy="259045"/>
    <xdr:sp macro="" textlink="">
      <xdr:nvSpPr>
        <xdr:cNvPr id="209" name="n_3mainValue【橋りょう・トンネル】&#10;有形固定資産減価償却率">
          <a:extLst>
            <a:ext uri="{FF2B5EF4-FFF2-40B4-BE49-F238E27FC236}">
              <a16:creationId xmlns:a16="http://schemas.microsoft.com/office/drawing/2014/main" id="{04F55322-5C61-4521-9BFE-594944E187BC}"/>
            </a:ext>
          </a:extLst>
        </xdr:cNvPr>
        <xdr:cNvSpPr txBox="1"/>
      </xdr:nvSpPr>
      <xdr:spPr>
        <a:xfrm>
          <a:off x="1648469" y="89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139173</xdr:rowOff>
    </xdr:from>
    <xdr:ext cx="405111" cy="259045"/>
    <xdr:sp macro="" textlink="">
      <xdr:nvSpPr>
        <xdr:cNvPr id="210" name="n_4mainValue【橋りょう・トンネル】&#10;有形固定資産減価償却率">
          <a:extLst>
            <a:ext uri="{FF2B5EF4-FFF2-40B4-BE49-F238E27FC236}">
              <a16:creationId xmlns:a16="http://schemas.microsoft.com/office/drawing/2014/main" id="{7611C69C-7E75-49BA-B72C-949217B9C28C}"/>
            </a:ext>
          </a:extLst>
        </xdr:cNvPr>
        <xdr:cNvSpPr txBox="1"/>
      </xdr:nvSpPr>
      <xdr:spPr>
        <a:xfrm>
          <a:off x="848369" y="8895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A9F53EF7-BA11-4E12-897A-DBF00BA2429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924F2EFB-D0F1-4341-996A-D75A8E551F2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60FFBE42-74CC-4848-AFEB-75179B70905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1A309CFD-A2A8-4034-94EE-A88701B3246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508C2A70-85C6-407E-AD3C-0C498AF8797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BF961D5B-08B0-4468-BE6C-1E59AF460FD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677399C8-5EF0-405A-A4FE-557D1EB9FBD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BD3C4A9B-7C7B-457C-B635-AB3521213C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630EBC09-F8B4-4F92-9505-B1A3FF52832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3128E504-225E-48D4-AF3C-328FDBA3950F}"/>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21" name="テキスト ボックス 220">
          <a:extLst>
            <a:ext uri="{FF2B5EF4-FFF2-40B4-BE49-F238E27FC236}">
              <a16:creationId xmlns:a16="http://schemas.microsoft.com/office/drawing/2014/main" id="{10E76007-4307-4492-B9C2-AC94CA26CAD8}"/>
            </a:ext>
          </a:extLst>
        </xdr:cNvPr>
        <xdr:cNvSpPr txBox="1"/>
      </xdr:nvSpPr>
      <xdr:spPr>
        <a:xfrm>
          <a:off x="5723389" y="106750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22" name="直線コネクタ 221">
          <a:extLst>
            <a:ext uri="{FF2B5EF4-FFF2-40B4-BE49-F238E27FC236}">
              <a16:creationId xmlns:a16="http://schemas.microsoft.com/office/drawing/2014/main" id="{884D78C5-2BC0-42A4-B66B-683854680012}"/>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29227</xdr:rowOff>
    </xdr:from>
    <xdr:ext cx="595419" cy="259045"/>
    <xdr:sp macro="" textlink="">
      <xdr:nvSpPr>
        <xdr:cNvPr id="223" name="テキスト ボックス 222">
          <a:extLst>
            <a:ext uri="{FF2B5EF4-FFF2-40B4-BE49-F238E27FC236}">
              <a16:creationId xmlns:a16="http://schemas.microsoft.com/office/drawing/2014/main" id="{0592CF47-F15C-4129-8BC0-4248BE913E00}"/>
            </a:ext>
          </a:extLst>
        </xdr:cNvPr>
        <xdr:cNvSpPr txBox="1"/>
      </xdr:nvSpPr>
      <xdr:spPr>
        <a:xfrm>
          <a:off x="5421206" y="10236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4" name="直線コネクタ 223">
          <a:extLst>
            <a:ext uri="{FF2B5EF4-FFF2-40B4-BE49-F238E27FC236}">
              <a16:creationId xmlns:a16="http://schemas.microsoft.com/office/drawing/2014/main" id="{1699940B-CC9D-405F-B1AA-FB537F9783F4}"/>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5" name="テキスト ボックス 224">
          <a:extLst>
            <a:ext uri="{FF2B5EF4-FFF2-40B4-BE49-F238E27FC236}">
              <a16:creationId xmlns:a16="http://schemas.microsoft.com/office/drawing/2014/main" id="{A2A3C19F-417A-4FED-9259-F4734C8AB19E}"/>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6" name="直線コネクタ 225">
          <a:extLst>
            <a:ext uri="{FF2B5EF4-FFF2-40B4-BE49-F238E27FC236}">
              <a16:creationId xmlns:a16="http://schemas.microsoft.com/office/drawing/2014/main" id="{7A391A76-68EB-4434-8AA1-F25E877C9D2A}"/>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7" name="テキスト ボックス 226">
          <a:extLst>
            <a:ext uri="{FF2B5EF4-FFF2-40B4-BE49-F238E27FC236}">
              <a16:creationId xmlns:a16="http://schemas.microsoft.com/office/drawing/2014/main" id="{442C4226-53E8-404E-8CC5-417129F1D243}"/>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8" name="直線コネクタ 227">
          <a:extLst>
            <a:ext uri="{FF2B5EF4-FFF2-40B4-BE49-F238E27FC236}">
              <a16:creationId xmlns:a16="http://schemas.microsoft.com/office/drawing/2014/main" id="{3B04D1F2-1A5F-45D6-8ED5-7D1FF80F698E}"/>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9" name="テキスト ボックス 228">
          <a:extLst>
            <a:ext uri="{FF2B5EF4-FFF2-40B4-BE49-F238E27FC236}">
              <a16:creationId xmlns:a16="http://schemas.microsoft.com/office/drawing/2014/main" id="{07867CB6-D1E8-40A8-B7EA-7F568624243C}"/>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F386D19-1119-49D7-85B5-E2FC4AB61CD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1" name="テキスト ボックス 230">
          <a:extLst>
            <a:ext uri="{FF2B5EF4-FFF2-40B4-BE49-F238E27FC236}">
              <a16:creationId xmlns:a16="http://schemas.microsoft.com/office/drawing/2014/main" id="{6B37CB12-2943-4740-89A8-F4F0856BF79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CC68C0AD-C1D8-4DC9-BB20-03720EA46DF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58828</xdr:rowOff>
    </xdr:from>
    <xdr:to>
      <xdr:col>54</xdr:col>
      <xdr:colOff>189865</xdr:colOff>
      <xdr:row>62</xdr:row>
      <xdr:rowOff>76722</xdr:rowOff>
    </xdr:to>
    <xdr:cxnSp macro="">
      <xdr:nvCxnSpPr>
        <xdr:cNvPr id="233" name="直線コネクタ 232">
          <a:extLst>
            <a:ext uri="{FF2B5EF4-FFF2-40B4-BE49-F238E27FC236}">
              <a16:creationId xmlns:a16="http://schemas.microsoft.com/office/drawing/2014/main" id="{EE5FCAE5-709B-4990-95C0-5F592C50F946}"/>
            </a:ext>
          </a:extLst>
        </xdr:cNvPr>
        <xdr:cNvCxnSpPr/>
      </xdr:nvCxnSpPr>
      <xdr:spPr>
        <a:xfrm flipV="1">
          <a:off x="9429115" y="8974228"/>
          <a:ext cx="0" cy="11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80549</xdr:rowOff>
    </xdr:from>
    <xdr:ext cx="599010" cy="259045"/>
    <xdr:sp macro="" textlink="">
      <xdr:nvSpPr>
        <xdr:cNvPr id="234" name="【橋りょう・トンネル】&#10;一人当たり有形固定資産（償却資産）額最小値テキスト">
          <a:extLst>
            <a:ext uri="{FF2B5EF4-FFF2-40B4-BE49-F238E27FC236}">
              <a16:creationId xmlns:a16="http://schemas.microsoft.com/office/drawing/2014/main" id="{D0646998-47A9-431F-AEFF-7D0C58555FD2}"/>
            </a:ext>
          </a:extLst>
        </xdr:cNvPr>
        <xdr:cNvSpPr txBox="1"/>
      </xdr:nvSpPr>
      <xdr:spPr>
        <a:xfrm>
          <a:off x="9467850" y="10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76722</xdr:rowOff>
    </xdr:from>
    <xdr:to>
      <xdr:col>55</xdr:col>
      <xdr:colOff>88900</xdr:colOff>
      <xdr:row>62</xdr:row>
      <xdr:rowOff>76722</xdr:rowOff>
    </xdr:to>
    <xdr:cxnSp macro="">
      <xdr:nvCxnSpPr>
        <xdr:cNvPr id="235" name="直線コネクタ 234">
          <a:extLst>
            <a:ext uri="{FF2B5EF4-FFF2-40B4-BE49-F238E27FC236}">
              <a16:creationId xmlns:a16="http://schemas.microsoft.com/office/drawing/2014/main" id="{C7A50683-250A-440C-8140-C4843BD3C807}"/>
            </a:ext>
          </a:extLst>
        </xdr:cNvPr>
        <xdr:cNvCxnSpPr/>
      </xdr:nvCxnSpPr>
      <xdr:spPr>
        <a:xfrm>
          <a:off x="9363075" y="101255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5505</xdr:rowOff>
    </xdr:from>
    <xdr:ext cx="599010" cy="259045"/>
    <xdr:sp macro="" textlink="">
      <xdr:nvSpPr>
        <xdr:cNvPr id="236" name="【橋りょう・トンネル】&#10;一人当たり有形固定資産（償却資産）額最大値テキスト">
          <a:extLst>
            <a:ext uri="{FF2B5EF4-FFF2-40B4-BE49-F238E27FC236}">
              <a16:creationId xmlns:a16="http://schemas.microsoft.com/office/drawing/2014/main" id="{5C844D33-DFF1-4278-9F6F-3CB457206F57}"/>
            </a:ext>
          </a:extLst>
        </xdr:cNvPr>
        <xdr:cNvSpPr txBox="1"/>
      </xdr:nvSpPr>
      <xdr:spPr>
        <a:xfrm>
          <a:off x="9467850" y="876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58828</xdr:rowOff>
    </xdr:from>
    <xdr:to>
      <xdr:col>55</xdr:col>
      <xdr:colOff>88900</xdr:colOff>
      <xdr:row>55</xdr:row>
      <xdr:rowOff>58828</xdr:rowOff>
    </xdr:to>
    <xdr:cxnSp macro="">
      <xdr:nvCxnSpPr>
        <xdr:cNvPr id="237" name="直線コネクタ 236">
          <a:extLst>
            <a:ext uri="{FF2B5EF4-FFF2-40B4-BE49-F238E27FC236}">
              <a16:creationId xmlns:a16="http://schemas.microsoft.com/office/drawing/2014/main" id="{69936F92-4E38-4809-8FF7-C74122118034}"/>
            </a:ext>
          </a:extLst>
        </xdr:cNvPr>
        <xdr:cNvCxnSpPr/>
      </xdr:nvCxnSpPr>
      <xdr:spPr>
        <a:xfrm>
          <a:off x="9363075" y="89742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142329</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D8D778EA-EEB5-4C98-A7CD-0E233CBE4BCC}"/>
            </a:ext>
          </a:extLst>
        </xdr:cNvPr>
        <xdr:cNvSpPr txBox="1"/>
      </xdr:nvSpPr>
      <xdr:spPr>
        <a:xfrm>
          <a:off x="9467850" y="938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119452</xdr:rowOff>
    </xdr:from>
    <xdr:to>
      <xdr:col>55</xdr:col>
      <xdr:colOff>50800</xdr:colOff>
      <xdr:row>59</xdr:row>
      <xdr:rowOff>49602</xdr:rowOff>
    </xdr:to>
    <xdr:sp macro="" textlink="">
      <xdr:nvSpPr>
        <xdr:cNvPr id="239" name="フローチャート: 判断 238">
          <a:extLst>
            <a:ext uri="{FF2B5EF4-FFF2-40B4-BE49-F238E27FC236}">
              <a16:creationId xmlns:a16="http://schemas.microsoft.com/office/drawing/2014/main" id="{6FF1FABF-7EAF-4683-840C-6888AAC12191}"/>
            </a:ext>
          </a:extLst>
        </xdr:cNvPr>
        <xdr:cNvSpPr/>
      </xdr:nvSpPr>
      <xdr:spPr>
        <a:xfrm>
          <a:off x="9401175" y="952380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135733</xdr:rowOff>
    </xdr:from>
    <xdr:to>
      <xdr:col>50</xdr:col>
      <xdr:colOff>165100</xdr:colOff>
      <xdr:row>59</xdr:row>
      <xdr:rowOff>65883</xdr:rowOff>
    </xdr:to>
    <xdr:sp macro="" textlink="">
      <xdr:nvSpPr>
        <xdr:cNvPr id="240" name="フローチャート: 判断 239">
          <a:extLst>
            <a:ext uri="{FF2B5EF4-FFF2-40B4-BE49-F238E27FC236}">
              <a16:creationId xmlns:a16="http://schemas.microsoft.com/office/drawing/2014/main" id="{05CCBB85-1FE3-4EAF-A96B-2C3A1855A373}"/>
            </a:ext>
          </a:extLst>
        </xdr:cNvPr>
        <xdr:cNvSpPr/>
      </xdr:nvSpPr>
      <xdr:spPr>
        <a:xfrm>
          <a:off x="8639175" y="9536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27230</xdr:rowOff>
    </xdr:from>
    <xdr:to>
      <xdr:col>46</xdr:col>
      <xdr:colOff>38100</xdr:colOff>
      <xdr:row>62</xdr:row>
      <xdr:rowOff>128830</xdr:rowOff>
    </xdr:to>
    <xdr:sp macro="" textlink="">
      <xdr:nvSpPr>
        <xdr:cNvPr id="241" name="フローチャート: 判断 240">
          <a:extLst>
            <a:ext uri="{FF2B5EF4-FFF2-40B4-BE49-F238E27FC236}">
              <a16:creationId xmlns:a16="http://schemas.microsoft.com/office/drawing/2014/main" id="{FCE63742-83EC-4DE4-B64B-4FCE1BBD0F27}"/>
            </a:ext>
          </a:extLst>
        </xdr:cNvPr>
        <xdr:cNvSpPr/>
      </xdr:nvSpPr>
      <xdr:spPr>
        <a:xfrm>
          <a:off x="7839075" y="10079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31803</xdr:rowOff>
    </xdr:from>
    <xdr:to>
      <xdr:col>41</xdr:col>
      <xdr:colOff>101600</xdr:colOff>
      <xdr:row>62</xdr:row>
      <xdr:rowOff>133403</xdr:rowOff>
    </xdr:to>
    <xdr:sp macro="" textlink="">
      <xdr:nvSpPr>
        <xdr:cNvPr id="242" name="フローチャート: 判断 241">
          <a:extLst>
            <a:ext uri="{FF2B5EF4-FFF2-40B4-BE49-F238E27FC236}">
              <a16:creationId xmlns:a16="http://schemas.microsoft.com/office/drawing/2014/main" id="{F1663C95-B583-41F7-8D56-A066460CD06A}"/>
            </a:ext>
          </a:extLst>
        </xdr:cNvPr>
        <xdr:cNvSpPr/>
      </xdr:nvSpPr>
      <xdr:spPr>
        <a:xfrm>
          <a:off x="7029450" y="100775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40243</xdr:rowOff>
    </xdr:from>
    <xdr:to>
      <xdr:col>36</xdr:col>
      <xdr:colOff>165100</xdr:colOff>
      <xdr:row>62</xdr:row>
      <xdr:rowOff>141843</xdr:rowOff>
    </xdr:to>
    <xdr:sp macro="" textlink="">
      <xdr:nvSpPr>
        <xdr:cNvPr id="243" name="フローチャート: 判断 242">
          <a:extLst>
            <a:ext uri="{FF2B5EF4-FFF2-40B4-BE49-F238E27FC236}">
              <a16:creationId xmlns:a16="http://schemas.microsoft.com/office/drawing/2014/main" id="{7B1373D3-61BE-4030-B65C-162508735E09}"/>
            </a:ext>
          </a:extLst>
        </xdr:cNvPr>
        <xdr:cNvSpPr/>
      </xdr:nvSpPr>
      <xdr:spPr>
        <a:xfrm>
          <a:off x="6238875" y="100891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C3CA3A-293F-40B1-8672-5379327B249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E0B520B-ED8B-409D-A13A-505E4C38BF6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9CD713A-C5EC-4D3B-AE2B-5F8AFEA7CC6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4B82C07-133B-4370-82EA-CD6AE944B38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1D50C58-BE7D-485D-ACCE-4CA903E7DA98}"/>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142934</xdr:rowOff>
    </xdr:from>
    <xdr:to>
      <xdr:col>55</xdr:col>
      <xdr:colOff>50800</xdr:colOff>
      <xdr:row>59</xdr:row>
      <xdr:rowOff>73084</xdr:rowOff>
    </xdr:to>
    <xdr:sp macro="" textlink="">
      <xdr:nvSpPr>
        <xdr:cNvPr id="249" name="楕円 248">
          <a:extLst>
            <a:ext uri="{FF2B5EF4-FFF2-40B4-BE49-F238E27FC236}">
              <a16:creationId xmlns:a16="http://schemas.microsoft.com/office/drawing/2014/main" id="{86C9263E-9765-489B-A638-5EB4B8A026E1}"/>
            </a:ext>
          </a:extLst>
        </xdr:cNvPr>
        <xdr:cNvSpPr/>
      </xdr:nvSpPr>
      <xdr:spPr>
        <a:xfrm>
          <a:off x="9401175" y="95409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121361</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956572F8-1793-4070-A689-341BA9C6AF0D}"/>
            </a:ext>
          </a:extLst>
        </xdr:cNvPr>
        <xdr:cNvSpPr txBox="1"/>
      </xdr:nvSpPr>
      <xdr:spPr>
        <a:xfrm>
          <a:off x="9467850" y="952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154912</xdr:rowOff>
    </xdr:from>
    <xdr:to>
      <xdr:col>50</xdr:col>
      <xdr:colOff>165100</xdr:colOff>
      <xdr:row>59</xdr:row>
      <xdr:rowOff>85062</xdr:rowOff>
    </xdr:to>
    <xdr:sp macro="" textlink="">
      <xdr:nvSpPr>
        <xdr:cNvPr id="251" name="楕円 250">
          <a:extLst>
            <a:ext uri="{FF2B5EF4-FFF2-40B4-BE49-F238E27FC236}">
              <a16:creationId xmlns:a16="http://schemas.microsoft.com/office/drawing/2014/main" id="{AC6EF957-E8F8-488E-8943-43106448B457}"/>
            </a:ext>
          </a:extLst>
        </xdr:cNvPr>
        <xdr:cNvSpPr/>
      </xdr:nvSpPr>
      <xdr:spPr>
        <a:xfrm>
          <a:off x="8639175" y="95560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22284</xdr:rowOff>
    </xdr:from>
    <xdr:to>
      <xdr:col>55</xdr:col>
      <xdr:colOff>0</xdr:colOff>
      <xdr:row>59</xdr:row>
      <xdr:rowOff>34262</xdr:rowOff>
    </xdr:to>
    <xdr:cxnSp macro="">
      <xdr:nvCxnSpPr>
        <xdr:cNvPr id="252" name="直線コネクタ 251">
          <a:extLst>
            <a:ext uri="{FF2B5EF4-FFF2-40B4-BE49-F238E27FC236}">
              <a16:creationId xmlns:a16="http://schemas.microsoft.com/office/drawing/2014/main" id="{DC5F8E1E-65FE-4207-AA79-E5664F4F6664}"/>
            </a:ext>
          </a:extLst>
        </xdr:cNvPr>
        <xdr:cNvCxnSpPr/>
      </xdr:nvCxnSpPr>
      <xdr:spPr>
        <a:xfrm flipV="1">
          <a:off x="8686800" y="9588559"/>
          <a:ext cx="74295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165643</xdr:rowOff>
    </xdr:from>
    <xdr:to>
      <xdr:col>46</xdr:col>
      <xdr:colOff>38100</xdr:colOff>
      <xdr:row>59</xdr:row>
      <xdr:rowOff>95793</xdr:rowOff>
    </xdr:to>
    <xdr:sp macro="" textlink="">
      <xdr:nvSpPr>
        <xdr:cNvPr id="253" name="楕円 252">
          <a:extLst>
            <a:ext uri="{FF2B5EF4-FFF2-40B4-BE49-F238E27FC236}">
              <a16:creationId xmlns:a16="http://schemas.microsoft.com/office/drawing/2014/main" id="{B8BDC6E0-0960-498E-BBCA-21E89EB264AC}"/>
            </a:ext>
          </a:extLst>
        </xdr:cNvPr>
        <xdr:cNvSpPr/>
      </xdr:nvSpPr>
      <xdr:spPr>
        <a:xfrm>
          <a:off x="7839075" y="95636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34262</xdr:rowOff>
    </xdr:from>
    <xdr:to>
      <xdr:col>50</xdr:col>
      <xdr:colOff>114300</xdr:colOff>
      <xdr:row>59</xdr:row>
      <xdr:rowOff>44993</xdr:rowOff>
    </xdr:to>
    <xdr:cxnSp macro="">
      <xdr:nvCxnSpPr>
        <xdr:cNvPr id="254" name="直線コネクタ 253">
          <a:extLst>
            <a:ext uri="{FF2B5EF4-FFF2-40B4-BE49-F238E27FC236}">
              <a16:creationId xmlns:a16="http://schemas.microsoft.com/office/drawing/2014/main" id="{3C33C085-3DFD-4900-BB3D-36DCB868FD33}"/>
            </a:ext>
          </a:extLst>
        </xdr:cNvPr>
        <xdr:cNvCxnSpPr/>
      </xdr:nvCxnSpPr>
      <xdr:spPr>
        <a:xfrm flipV="1">
          <a:off x="7886700" y="9594187"/>
          <a:ext cx="8001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4498</xdr:rowOff>
    </xdr:from>
    <xdr:to>
      <xdr:col>41</xdr:col>
      <xdr:colOff>101600</xdr:colOff>
      <xdr:row>59</xdr:row>
      <xdr:rowOff>106098</xdr:rowOff>
    </xdr:to>
    <xdr:sp macro="" textlink="">
      <xdr:nvSpPr>
        <xdr:cNvPr id="255" name="楕円 254">
          <a:extLst>
            <a:ext uri="{FF2B5EF4-FFF2-40B4-BE49-F238E27FC236}">
              <a16:creationId xmlns:a16="http://schemas.microsoft.com/office/drawing/2014/main" id="{DB277ABA-1B01-4E85-84F5-EF2D8800C52E}"/>
            </a:ext>
          </a:extLst>
        </xdr:cNvPr>
        <xdr:cNvSpPr/>
      </xdr:nvSpPr>
      <xdr:spPr>
        <a:xfrm>
          <a:off x="7029450" y="95707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44993</xdr:rowOff>
    </xdr:from>
    <xdr:to>
      <xdr:col>45</xdr:col>
      <xdr:colOff>177800</xdr:colOff>
      <xdr:row>59</xdr:row>
      <xdr:rowOff>55298</xdr:rowOff>
    </xdr:to>
    <xdr:cxnSp macro="">
      <xdr:nvCxnSpPr>
        <xdr:cNvPr id="256" name="直線コネクタ 255">
          <a:extLst>
            <a:ext uri="{FF2B5EF4-FFF2-40B4-BE49-F238E27FC236}">
              <a16:creationId xmlns:a16="http://schemas.microsoft.com/office/drawing/2014/main" id="{FEB3838E-20E8-4DE6-A37C-193212451E8A}"/>
            </a:ext>
          </a:extLst>
        </xdr:cNvPr>
        <xdr:cNvCxnSpPr/>
      </xdr:nvCxnSpPr>
      <xdr:spPr>
        <a:xfrm flipV="1">
          <a:off x="7077075" y="9611268"/>
          <a:ext cx="809625"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15060</xdr:rowOff>
    </xdr:from>
    <xdr:to>
      <xdr:col>36</xdr:col>
      <xdr:colOff>165100</xdr:colOff>
      <xdr:row>59</xdr:row>
      <xdr:rowOff>116660</xdr:rowOff>
    </xdr:to>
    <xdr:sp macro="" textlink="">
      <xdr:nvSpPr>
        <xdr:cNvPr id="257" name="楕円 256">
          <a:extLst>
            <a:ext uri="{FF2B5EF4-FFF2-40B4-BE49-F238E27FC236}">
              <a16:creationId xmlns:a16="http://schemas.microsoft.com/office/drawing/2014/main" id="{38813908-1B01-4762-9029-E564E394FE0C}"/>
            </a:ext>
          </a:extLst>
        </xdr:cNvPr>
        <xdr:cNvSpPr/>
      </xdr:nvSpPr>
      <xdr:spPr>
        <a:xfrm>
          <a:off x="6238875" y="9574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55298</xdr:rowOff>
    </xdr:from>
    <xdr:to>
      <xdr:col>41</xdr:col>
      <xdr:colOff>50800</xdr:colOff>
      <xdr:row>59</xdr:row>
      <xdr:rowOff>65860</xdr:rowOff>
    </xdr:to>
    <xdr:cxnSp macro="">
      <xdr:nvCxnSpPr>
        <xdr:cNvPr id="258" name="直線コネクタ 257">
          <a:extLst>
            <a:ext uri="{FF2B5EF4-FFF2-40B4-BE49-F238E27FC236}">
              <a16:creationId xmlns:a16="http://schemas.microsoft.com/office/drawing/2014/main" id="{02B31A95-5393-4A6C-91D8-50657F0A8226}"/>
            </a:ext>
          </a:extLst>
        </xdr:cNvPr>
        <xdr:cNvCxnSpPr/>
      </xdr:nvCxnSpPr>
      <xdr:spPr>
        <a:xfrm flipV="1">
          <a:off x="6286500" y="9618398"/>
          <a:ext cx="790575"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82410</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6ED93F05-1230-442B-B6CA-C7D3BF26BA8B}"/>
            </a:ext>
          </a:extLst>
        </xdr:cNvPr>
        <xdr:cNvSpPr txBox="1"/>
      </xdr:nvSpPr>
      <xdr:spPr>
        <a:xfrm>
          <a:off x="8399995" y="932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119957</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B3951993-C24B-4947-9B4C-BAF778C8F07A}"/>
            </a:ext>
          </a:extLst>
        </xdr:cNvPr>
        <xdr:cNvSpPr txBox="1"/>
      </xdr:nvSpPr>
      <xdr:spPr>
        <a:xfrm>
          <a:off x="7609420" y="1017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124530</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3C8D0729-8EAE-41DF-BA21-3CD6DB895D88}"/>
            </a:ext>
          </a:extLst>
        </xdr:cNvPr>
        <xdr:cNvSpPr txBox="1"/>
      </xdr:nvSpPr>
      <xdr:spPr>
        <a:xfrm>
          <a:off x="6818845" y="1017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132970</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8C6BCA54-01F7-4D23-B83D-D339E56A8A7C}"/>
            </a:ext>
          </a:extLst>
        </xdr:cNvPr>
        <xdr:cNvSpPr txBox="1"/>
      </xdr:nvSpPr>
      <xdr:spPr>
        <a:xfrm>
          <a:off x="6009220" y="1018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76189</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E5D82864-B465-4917-B31B-9EA920D0F484}"/>
            </a:ext>
          </a:extLst>
        </xdr:cNvPr>
        <xdr:cNvSpPr txBox="1"/>
      </xdr:nvSpPr>
      <xdr:spPr>
        <a:xfrm>
          <a:off x="8399995" y="96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112320</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778A6628-5A52-4E3A-88CD-3A143154E9D2}"/>
            </a:ext>
          </a:extLst>
        </xdr:cNvPr>
        <xdr:cNvSpPr txBox="1"/>
      </xdr:nvSpPr>
      <xdr:spPr>
        <a:xfrm>
          <a:off x="7609420" y="93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122625</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86A8C01-5BB9-4953-B4DB-D5CC5C55B53A}"/>
            </a:ext>
          </a:extLst>
        </xdr:cNvPr>
        <xdr:cNvSpPr txBox="1"/>
      </xdr:nvSpPr>
      <xdr:spPr>
        <a:xfrm>
          <a:off x="6818845" y="936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133187</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4A49FE7B-3306-4079-912D-89EBD2E58DC9}"/>
            </a:ext>
          </a:extLst>
        </xdr:cNvPr>
        <xdr:cNvSpPr txBox="1"/>
      </xdr:nvSpPr>
      <xdr:spPr>
        <a:xfrm>
          <a:off x="6009220" y="93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C7518F85-83A7-48F4-B649-085092DCFD7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23D7073-E4B1-4007-ADC2-69ABA0DC4B2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4E3770B-03B6-4F92-B1E7-DD46E31DBDB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16BFF177-C8CC-4A1E-B9C0-28718FC39AD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8F8114C-3A48-4BEF-BF02-C0E2F996AC0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880B7D7-600E-4837-9DF0-0FD203F2323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F40ABCB-A327-45AE-AB41-DA64D328B9C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1FE49C8C-FBFB-4C0D-ABE4-561AE813F1F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AEE2938-24EA-4FC0-8483-7A6540B8ABF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C181D26-99BC-45CA-829B-2DA8DD88488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3ABCF416-491D-4F2D-A051-D2A6B4E25F04}"/>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0ECF0CDA-28E5-4459-915D-CFCB6F2102FA}"/>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A7779AE1-8E3D-4A83-B6FF-6A6824653ED9}"/>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F5BB869C-9089-4DF1-9602-59D1FD12042E}"/>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227A0CF2-47B4-4953-B4A1-1AB357EE3CB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5D696777-9790-49EB-8B8C-7763FA449835}"/>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550B429B-CE4C-4ACE-B951-98A65CF83822}"/>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8400DCE1-C3CE-44B6-AEDC-AD10BE05F801}"/>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1DBF0347-2CF2-434A-916F-A99E10EBF827}"/>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926E211-62A3-4BB5-8EAC-221131A0DD7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F7E07812-832F-45A2-A5D4-18EB18C7160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DDF5EFD7-F4EF-4AB4-9586-81B4BF1F566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156972</xdr:rowOff>
    </xdr:from>
    <xdr:to>
      <xdr:col>24</xdr:col>
      <xdr:colOff>62865</xdr:colOff>
      <xdr:row>86</xdr:row>
      <xdr:rowOff>47244</xdr:rowOff>
    </xdr:to>
    <xdr:cxnSp macro="">
      <xdr:nvCxnSpPr>
        <xdr:cNvPr id="289" name="直線コネクタ 288">
          <a:extLst>
            <a:ext uri="{FF2B5EF4-FFF2-40B4-BE49-F238E27FC236}">
              <a16:creationId xmlns:a16="http://schemas.microsoft.com/office/drawing/2014/main" id="{9CBC076D-0110-4F4C-A68C-764752026869}"/>
            </a:ext>
          </a:extLst>
        </xdr:cNvPr>
        <xdr:cNvCxnSpPr/>
      </xdr:nvCxnSpPr>
      <xdr:spPr>
        <a:xfrm flipV="1">
          <a:off x="4180840" y="13123672"/>
          <a:ext cx="0" cy="86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51071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F56D99DF-5FA2-44C7-9303-800B209D611A}"/>
            </a:ext>
          </a:extLst>
        </xdr:cNvPr>
        <xdr:cNvSpPr txBox="1"/>
      </xdr:nvSpPr>
      <xdr:spPr>
        <a:xfrm>
          <a:off x="4219575" y="1398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47244</xdr:rowOff>
    </xdr:from>
    <xdr:to>
      <xdr:col>24</xdr:col>
      <xdr:colOff>152400</xdr:colOff>
      <xdr:row>86</xdr:row>
      <xdr:rowOff>47244</xdr:rowOff>
    </xdr:to>
    <xdr:cxnSp macro="">
      <xdr:nvCxnSpPr>
        <xdr:cNvPr id="291" name="直線コネクタ 290">
          <a:extLst>
            <a:ext uri="{FF2B5EF4-FFF2-40B4-BE49-F238E27FC236}">
              <a16:creationId xmlns:a16="http://schemas.microsoft.com/office/drawing/2014/main" id="{4AC0EF9A-EAF9-492E-8E54-4AEE6EFF090C}"/>
            </a:ext>
          </a:extLst>
        </xdr:cNvPr>
        <xdr:cNvCxnSpPr/>
      </xdr:nvCxnSpPr>
      <xdr:spPr>
        <a:xfrm>
          <a:off x="4105275" y="139854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103649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B4EC6F9-5BE5-4069-813E-D6C7E1C3B2CF}"/>
            </a:ext>
          </a:extLst>
        </xdr:cNvPr>
        <xdr:cNvSpPr txBox="1"/>
      </xdr:nvSpPr>
      <xdr:spPr>
        <a:xfrm>
          <a:off x="4219575" y="129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156972</xdr:rowOff>
    </xdr:from>
    <xdr:to>
      <xdr:col>24</xdr:col>
      <xdr:colOff>152400</xdr:colOff>
      <xdr:row>80</xdr:row>
      <xdr:rowOff>156972</xdr:rowOff>
    </xdr:to>
    <xdr:cxnSp macro="">
      <xdr:nvCxnSpPr>
        <xdr:cNvPr id="293" name="直線コネクタ 292">
          <a:extLst>
            <a:ext uri="{FF2B5EF4-FFF2-40B4-BE49-F238E27FC236}">
              <a16:creationId xmlns:a16="http://schemas.microsoft.com/office/drawing/2014/main" id="{E3E7F41A-11B5-429A-9D8C-DD78EC5A982E}"/>
            </a:ext>
          </a:extLst>
        </xdr:cNvPr>
        <xdr:cNvCxnSpPr/>
      </xdr:nvCxnSpPr>
      <xdr:spPr>
        <a:xfrm>
          <a:off x="4105275" y="131236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130319</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62A1812-4D5B-4F60-9681-640AD37C5D7E}"/>
            </a:ext>
          </a:extLst>
        </xdr:cNvPr>
        <xdr:cNvSpPr txBox="1"/>
      </xdr:nvSpPr>
      <xdr:spPr>
        <a:xfrm>
          <a:off x="4219575" y="13417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151892</xdr:rowOff>
    </xdr:from>
    <xdr:to>
      <xdr:col>24</xdr:col>
      <xdr:colOff>114300</xdr:colOff>
      <xdr:row>83</xdr:row>
      <xdr:rowOff>82042</xdr:rowOff>
    </xdr:to>
    <xdr:sp macro="" textlink="">
      <xdr:nvSpPr>
        <xdr:cNvPr id="295" name="フローチャート: 判断 294">
          <a:extLst>
            <a:ext uri="{FF2B5EF4-FFF2-40B4-BE49-F238E27FC236}">
              <a16:creationId xmlns:a16="http://schemas.microsoft.com/office/drawing/2014/main" id="{ED4622A6-0289-4EC1-AAD7-DD7ABD11F088}"/>
            </a:ext>
          </a:extLst>
        </xdr:cNvPr>
        <xdr:cNvSpPr/>
      </xdr:nvSpPr>
      <xdr:spPr>
        <a:xfrm>
          <a:off x="4124325" y="134392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6" name="フローチャート: 判断 295">
          <a:extLst>
            <a:ext uri="{FF2B5EF4-FFF2-40B4-BE49-F238E27FC236}">
              <a16:creationId xmlns:a16="http://schemas.microsoft.com/office/drawing/2014/main" id="{1FAE0449-B3E7-457C-82A8-D4BE2D91137E}"/>
            </a:ext>
          </a:extLst>
        </xdr:cNvPr>
        <xdr:cNvSpPr/>
      </xdr:nvSpPr>
      <xdr:spPr>
        <a:xfrm>
          <a:off x="3381375" y="133661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163322</xdr:rowOff>
    </xdr:from>
    <xdr:to>
      <xdr:col>15</xdr:col>
      <xdr:colOff>101600</xdr:colOff>
      <xdr:row>82</xdr:row>
      <xdr:rowOff>93472</xdr:rowOff>
    </xdr:to>
    <xdr:sp macro="" textlink="">
      <xdr:nvSpPr>
        <xdr:cNvPr id="297" name="フローチャート: 判断 296">
          <a:extLst>
            <a:ext uri="{FF2B5EF4-FFF2-40B4-BE49-F238E27FC236}">
              <a16:creationId xmlns:a16="http://schemas.microsoft.com/office/drawing/2014/main" id="{66A6A34F-EA68-42D0-B7A5-6879D1FDA721}"/>
            </a:ext>
          </a:extLst>
        </xdr:cNvPr>
        <xdr:cNvSpPr/>
      </xdr:nvSpPr>
      <xdr:spPr>
        <a:xfrm>
          <a:off x="2571750" y="132855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8" name="フローチャート: 判断 297">
          <a:extLst>
            <a:ext uri="{FF2B5EF4-FFF2-40B4-BE49-F238E27FC236}">
              <a16:creationId xmlns:a16="http://schemas.microsoft.com/office/drawing/2014/main" id="{3EA66AF8-73A3-4995-A7F3-654BD613FAC6}"/>
            </a:ext>
          </a:extLst>
        </xdr:cNvPr>
        <xdr:cNvSpPr/>
      </xdr:nvSpPr>
      <xdr:spPr>
        <a:xfrm>
          <a:off x="1781175" y="132507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49022</xdr:rowOff>
    </xdr:from>
    <xdr:to>
      <xdr:col>6</xdr:col>
      <xdr:colOff>38100</xdr:colOff>
      <xdr:row>81</xdr:row>
      <xdr:rowOff>150622</xdr:rowOff>
    </xdr:to>
    <xdr:sp macro="" textlink="">
      <xdr:nvSpPr>
        <xdr:cNvPr id="299" name="フローチャート: 判断 298">
          <a:extLst>
            <a:ext uri="{FF2B5EF4-FFF2-40B4-BE49-F238E27FC236}">
              <a16:creationId xmlns:a16="http://schemas.microsoft.com/office/drawing/2014/main" id="{4613CC3C-68A7-45CB-BEC1-C5D93654EE43}"/>
            </a:ext>
          </a:extLst>
        </xdr:cNvPr>
        <xdr:cNvSpPr/>
      </xdr:nvSpPr>
      <xdr:spPr>
        <a:xfrm>
          <a:off x="981075" y="1317129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A2178D-E393-470A-B99D-15AC01DEC74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6DBF271-5833-47A7-855C-037E9D264F5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7DAD345-7880-4D89-937C-56E76B96384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84EA8DA-6AB5-4DF4-A22D-0724DAADA08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BCF4901-4999-406E-9D9E-6CCB21CDE3C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106172</xdr:rowOff>
    </xdr:from>
    <xdr:to>
      <xdr:col>24</xdr:col>
      <xdr:colOff>114300</xdr:colOff>
      <xdr:row>81</xdr:row>
      <xdr:rowOff>36322</xdr:rowOff>
    </xdr:to>
    <xdr:sp macro="" textlink="">
      <xdr:nvSpPr>
        <xdr:cNvPr id="305" name="楕円 304">
          <a:extLst>
            <a:ext uri="{FF2B5EF4-FFF2-40B4-BE49-F238E27FC236}">
              <a16:creationId xmlns:a16="http://schemas.microsoft.com/office/drawing/2014/main" id="{E0425672-4DB3-4B1B-8CA1-DB08013D8B5D}"/>
            </a:ext>
          </a:extLst>
        </xdr:cNvPr>
        <xdr:cNvSpPr/>
      </xdr:nvSpPr>
      <xdr:spPr>
        <a:xfrm>
          <a:off x="4124325" y="130665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59199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CCFC2AB-7808-4A0F-AAFC-5A33D9246C3D}"/>
            </a:ext>
          </a:extLst>
        </xdr:cNvPr>
        <xdr:cNvSpPr txBox="1"/>
      </xdr:nvSpPr>
      <xdr:spPr>
        <a:xfrm>
          <a:off x="4219575" y="13022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307" name="楕円 306">
          <a:extLst>
            <a:ext uri="{FF2B5EF4-FFF2-40B4-BE49-F238E27FC236}">
              <a16:creationId xmlns:a16="http://schemas.microsoft.com/office/drawing/2014/main" id="{CFEDC442-D371-41EE-B540-DBF984D6E886}"/>
            </a:ext>
          </a:extLst>
        </xdr:cNvPr>
        <xdr:cNvSpPr/>
      </xdr:nvSpPr>
      <xdr:spPr>
        <a:xfrm>
          <a:off x="3381375" y="129750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65532</xdr:rowOff>
    </xdr:from>
    <xdr:to>
      <xdr:col>24</xdr:col>
      <xdr:colOff>63500</xdr:colOff>
      <xdr:row>80</xdr:row>
      <xdr:rowOff>156972</xdr:rowOff>
    </xdr:to>
    <xdr:cxnSp macro="">
      <xdr:nvCxnSpPr>
        <xdr:cNvPr id="308" name="直線コネクタ 307">
          <a:extLst>
            <a:ext uri="{FF2B5EF4-FFF2-40B4-BE49-F238E27FC236}">
              <a16:creationId xmlns:a16="http://schemas.microsoft.com/office/drawing/2014/main" id="{41F7CFB5-C3A2-4115-B60E-1A5B83ED0B55}"/>
            </a:ext>
          </a:extLst>
        </xdr:cNvPr>
        <xdr:cNvCxnSpPr/>
      </xdr:nvCxnSpPr>
      <xdr:spPr>
        <a:xfrm>
          <a:off x="3429000" y="13032232"/>
          <a:ext cx="7524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126746</xdr:rowOff>
    </xdr:from>
    <xdr:to>
      <xdr:col>15</xdr:col>
      <xdr:colOff>101600</xdr:colOff>
      <xdr:row>80</xdr:row>
      <xdr:rowOff>56896</xdr:rowOff>
    </xdr:to>
    <xdr:sp macro="" textlink="">
      <xdr:nvSpPr>
        <xdr:cNvPr id="309" name="楕円 308">
          <a:extLst>
            <a:ext uri="{FF2B5EF4-FFF2-40B4-BE49-F238E27FC236}">
              <a16:creationId xmlns:a16="http://schemas.microsoft.com/office/drawing/2014/main" id="{8E2540A3-400B-4D5D-A98D-3C671B0E221A}"/>
            </a:ext>
          </a:extLst>
        </xdr:cNvPr>
        <xdr:cNvSpPr/>
      </xdr:nvSpPr>
      <xdr:spPr>
        <a:xfrm>
          <a:off x="2571750" y="129251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xdr:rowOff>
    </xdr:from>
    <xdr:to>
      <xdr:col>19</xdr:col>
      <xdr:colOff>177800</xdr:colOff>
      <xdr:row>80</xdr:row>
      <xdr:rowOff>65532</xdr:rowOff>
    </xdr:to>
    <xdr:cxnSp macro="">
      <xdr:nvCxnSpPr>
        <xdr:cNvPr id="310" name="直線コネクタ 309">
          <a:extLst>
            <a:ext uri="{FF2B5EF4-FFF2-40B4-BE49-F238E27FC236}">
              <a16:creationId xmlns:a16="http://schemas.microsoft.com/office/drawing/2014/main" id="{ECBC5426-8F12-4F0E-A2CA-D6B2E240239E}"/>
            </a:ext>
          </a:extLst>
        </xdr:cNvPr>
        <xdr:cNvCxnSpPr/>
      </xdr:nvCxnSpPr>
      <xdr:spPr>
        <a:xfrm>
          <a:off x="2619375" y="12972796"/>
          <a:ext cx="80962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85598</xdr:rowOff>
    </xdr:from>
    <xdr:to>
      <xdr:col>10</xdr:col>
      <xdr:colOff>165100</xdr:colOff>
      <xdr:row>80</xdr:row>
      <xdr:rowOff>15748</xdr:rowOff>
    </xdr:to>
    <xdr:sp macro="" textlink="">
      <xdr:nvSpPr>
        <xdr:cNvPr id="311" name="楕円 310">
          <a:extLst>
            <a:ext uri="{FF2B5EF4-FFF2-40B4-BE49-F238E27FC236}">
              <a16:creationId xmlns:a16="http://schemas.microsoft.com/office/drawing/2014/main" id="{68518209-3DD1-46EC-87B2-E436C0E20A2D}"/>
            </a:ext>
          </a:extLst>
        </xdr:cNvPr>
        <xdr:cNvSpPr/>
      </xdr:nvSpPr>
      <xdr:spPr>
        <a:xfrm>
          <a:off x="1781175" y="128903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136398</xdr:rowOff>
    </xdr:from>
    <xdr:to>
      <xdr:col>15</xdr:col>
      <xdr:colOff>50800</xdr:colOff>
      <xdr:row>80</xdr:row>
      <xdr:rowOff>6096</xdr:rowOff>
    </xdr:to>
    <xdr:cxnSp macro="">
      <xdr:nvCxnSpPr>
        <xdr:cNvPr id="312" name="直線コネクタ 311">
          <a:extLst>
            <a:ext uri="{FF2B5EF4-FFF2-40B4-BE49-F238E27FC236}">
              <a16:creationId xmlns:a16="http://schemas.microsoft.com/office/drawing/2014/main" id="{980C3FED-CF97-4B80-BF1C-48DA385710B1}"/>
            </a:ext>
          </a:extLst>
        </xdr:cNvPr>
        <xdr:cNvCxnSpPr/>
      </xdr:nvCxnSpPr>
      <xdr:spPr>
        <a:xfrm>
          <a:off x="1828800" y="12937998"/>
          <a:ext cx="79057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161037</xdr:rowOff>
    </xdr:from>
    <xdr:to>
      <xdr:col>6</xdr:col>
      <xdr:colOff>38100</xdr:colOff>
      <xdr:row>79</xdr:row>
      <xdr:rowOff>91187</xdr:rowOff>
    </xdr:to>
    <xdr:sp macro="" textlink="">
      <xdr:nvSpPr>
        <xdr:cNvPr id="313" name="楕円 312">
          <a:extLst>
            <a:ext uri="{FF2B5EF4-FFF2-40B4-BE49-F238E27FC236}">
              <a16:creationId xmlns:a16="http://schemas.microsoft.com/office/drawing/2014/main" id="{01C14441-D38B-4751-AC6B-F51CE00CFF69}"/>
            </a:ext>
          </a:extLst>
        </xdr:cNvPr>
        <xdr:cNvSpPr/>
      </xdr:nvSpPr>
      <xdr:spPr>
        <a:xfrm>
          <a:off x="981075" y="1280388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40387</xdr:rowOff>
    </xdr:from>
    <xdr:to>
      <xdr:col>10</xdr:col>
      <xdr:colOff>114300</xdr:colOff>
      <xdr:row>79</xdr:row>
      <xdr:rowOff>136398</xdr:rowOff>
    </xdr:to>
    <xdr:cxnSp macro="">
      <xdr:nvCxnSpPr>
        <xdr:cNvPr id="314" name="直線コネクタ 313">
          <a:extLst>
            <a:ext uri="{FF2B5EF4-FFF2-40B4-BE49-F238E27FC236}">
              <a16:creationId xmlns:a16="http://schemas.microsoft.com/office/drawing/2014/main" id="{348D02F2-52CF-40B3-A178-35F21C1A0DBE}"/>
            </a:ext>
          </a:extLst>
        </xdr:cNvPr>
        <xdr:cNvCxnSpPr/>
      </xdr:nvCxnSpPr>
      <xdr:spPr>
        <a:xfrm>
          <a:off x="1028700" y="12841987"/>
          <a:ext cx="8001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5" name="n_1aveValue【公営住宅】&#10;有形固定資産減価償却率">
          <a:extLst>
            <a:ext uri="{FF2B5EF4-FFF2-40B4-BE49-F238E27FC236}">
              <a16:creationId xmlns:a16="http://schemas.microsoft.com/office/drawing/2014/main" id="{40273C1B-160C-4F52-8F47-9A8EEADAF3E1}"/>
            </a:ext>
          </a:extLst>
        </xdr:cNvPr>
        <xdr:cNvSpPr txBox="1"/>
      </xdr:nvSpPr>
      <xdr:spPr>
        <a:xfrm>
          <a:off x="3239144"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84599</xdr:rowOff>
    </xdr:from>
    <xdr:ext cx="405111" cy="259045"/>
    <xdr:sp macro="" textlink="">
      <xdr:nvSpPr>
        <xdr:cNvPr id="316" name="n_2aveValue【公営住宅】&#10;有形固定資産減価償却率">
          <a:extLst>
            <a:ext uri="{FF2B5EF4-FFF2-40B4-BE49-F238E27FC236}">
              <a16:creationId xmlns:a16="http://schemas.microsoft.com/office/drawing/2014/main" id="{9B0A48CC-FC44-433F-8D54-2D5F1B2D97AB}"/>
            </a:ext>
          </a:extLst>
        </xdr:cNvPr>
        <xdr:cNvSpPr txBox="1"/>
      </xdr:nvSpPr>
      <xdr:spPr>
        <a:xfrm>
          <a:off x="2439044" y="133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7" name="n_3aveValue【公営住宅】&#10;有形固定資産減価償却率">
          <a:extLst>
            <a:ext uri="{FF2B5EF4-FFF2-40B4-BE49-F238E27FC236}">
              <a16:creationId xmlns:a16="http://schemas.microsoft.com/office/drawing/2014/main" id="{4089B3B7-0621-408B-8F50-F8511D6B1AAC}"/>
            </a:ext>
          </a:extLst>
        </xdr:cNvPr>
        <xdr:cNvSpPr txBox="1"/>
      </xdr:nvSpPr>
      <xdr:spPr>
        <a:xfrm>
          <a:off x="1648469" y="1333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141749</xdr:rowOff>
    </xdr:from>
    <xdr:ext cx="405111" cy="259045"/>
    <xdr:sp macro="" textlink="">
      <xdr:nvSpPr>
        <xdr:cNvPr id="318" name="n_4aveValue【公営住宅】&#10;有形固定資産減価償却率">
          <a:extLst>
            <a:ext uri="{FF2B5EF4-FFF2-40B4-BE49-F238E27FC236}">
              <a16:creationId xmlns:a16="http://schemas.microsoft.com/office/drawing/2014/main" id="{05BA0DC5-505A-4BB8-985A-1B65E46F508F}"/>
            </a:ext>
          </a:extLst>
        </xdr:cNvPr>
        <xdr:cNvSpPr txBox="1"/>
      </xdr:nvSpPr>
      <xdr:spPr>
        <a:xfrm>
          <a:off x="848369" y="1327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319" name="n_1mainValue【公営住宅】&#10;有形固定資産減価償却率">
          <a:extLst>
            <a:ext uri="{FF2B5EF4-FFF2-40B4-BE49-F238E27FC236}">
              <a16:creationId xmlns:a16="http://schemas.microsoft.com/office/drawing/2014/main" id="{211A14C8-739B-4581-97DC-4E69CBEB75A6}"/>
            </a:ext>
          </a:extLst>
        </xdr:cNvPr>
        <xdr:cNvSpPr txBox="1"/>
      </xdr:nvSpPr>
      <xdr:spPr>
        <a:xfrm>
          <a:off x="3239144" y="1277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73423</xdr:rowOff>
    </xdr:from>
    <xdr:ext cx="405111" cy="259045"/>
    <xdr:sp macro="" textlink="">
      <xdr:nvSpPr>
        <xdr:cNvPr id="320" name="n_2mainValue【公営住宅】&#10;有形固定資産減価償却率">
          <a:extLst>
            <a:ext uri="{FF2B5EF4-FFF2-40B4-BE49-F238E27FC236}">
              <a16:creationId xmlns:a16="http://schemas.microsoft.com/office/drawing/2014/main" id="{86DD9474-CD72-45E6-8997-F35AE8E5EAC0}"/>
            </a:ext>
          </a:extLst>
        </xdr:cNvPr>
        <xdr:cNvSpPr txBox="1"/>
      </xdr:nvSpPr>
      <xdr:spPr>
        <a:xfrm>
          <a:off x="2439044" y="1271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32275</xdr:rowOff>
    </xdr:from>
    <xdr:ext cx="405111" cy="259045"/>
    <xdr:sp macro="" textlink="">
      <xdr:nvSpPr>
        <xdr:cNvPr id="321" name="n_3mainValue【公営住宅】&#10;有形固定資産減価償却率">
          <a:extLst>
            <a:ext uri="{FF2B5EF4-FFF2-40B4-BE49-F238E27FC236}">
              <a16:creationId xmlns:a16="http://schemas.microsoft.com/office/drawing/2014/main" id="{2E1D3E37-EB10-43A3-97F8-159DA74E4FD6}"/>
            </a:ext>
          </a:extLst>
        </xdr:cNvPr>
        <xdr:cNvSpPr txBox="1"/>
      </xdr:nvSpPr>
      <xdr:spPr>
        <a:xfrm>
          <a:off x="1648469" y="1266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22" name="n_4mainValue【公営住宅】&#10;有形固定資産減価償却率">
          <a:extLst>
            <a:ext uri="{FF2B5EF4-FFF2-40B4-BE49-F238E27FC236}">
              <a16:creationId xmlns:a16="http://schemas.microsoft.com/office/drawing/2014/main" id="{0E2D3D48-7639-4AE0-85C1-BF5D6B26A67C}"/>
            </a:ext>
          </a:extLst>
        </xdr:cNvPr>
        <xdr:cNvSpPr txBox="1"/>
      </xdr:nvSpPr>
      <xdr:spPr>
        <a:xfrm>
          <a:off x="848369" y="1258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17BD966-63D1-449C-A3A6-75003CF5FCD2}"/>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6CB0375-1D25-4A10-8DB2-C618D8AE116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4E6090E-0AE2-4E4F-B8C0-FE535DA1643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09BEFE0-9579-43F9-A0A4-B9B9951657B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1FE01FD-324C-4857-83E7-5E7903ADDCB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1B5E332-7F95-40B8-A385-AB9D42025C4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BE11504-D54F-48A5-AB1C-1FFBADFF1F5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2718BCD-9244-4179-9320-CC6359057B4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BC127E4-8984-4E9B-B8A7-00023B9D356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CAFE8D1-26D5-4860-B92E-63530B20D3B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D6F48613-E0D4-47CC-B784-B80DAAFD9AF9}"/>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351A1CE-9BB9-447B-8BCC-75A4605DB71C}"/>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20C749E7-74C5-444B-86F0-A8283CA9555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A4D5905F-DDE1-4996-9014-FD48768F42DD}"/>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5D7C348C-6890-431C-A011-759A3D14F6C7}"/>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E1ECE42-AA9C-4FBF-AD5F-BD782322938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13C12E31-6AD9-4BB8-8DE9-35D792B8F7B1}"/>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EDA14234-B7D4-4F9D-B1BC-3279EFBE9E8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8A6361DB-1169-4E77-A54C-6E3197F8F148}"/>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A7C4782B-4657-4A07-ABB5-A1536B4CE573}"/>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DA8F8BBD-DE89-44FC-BEDB-F39595AA191C}"/>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71D17A6-E537-409D-93A8-CCD9CDD9AB8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49DB395-F94F-4DE5-8903-772A4575AFB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1FD604D-A86E-4A73-B057-47DB2F8AAF0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xdr:rowOff>
    </xdr:from>
    <xdr:to>
      <xdr:col>54</xdr:col>
      <xdr:colOff>189865</xdr:colOff>
      <xdr:row>82</xdr:row>
      <xdr:rowOff>76200</xdr:rowOff>
    </xdr:to>
    <xdr:cxnSp macro="">
      <xdr:nvCxnSpPr>
        <xdr:cNvPr id="347" name="直線コネクタ 346">
          <a:extLst>
            <a:ext uri="{FF2B5EF4-FFF2-40B4-BE49-F238E27FC236}">
              <a16:creationId xmlns:a16="http://schemas.microsoft.com/office/drawing/2014/main" id="{C9A300D6-26A8-48CC-AF50-83CDE41A52DF}"/>
            </a:ext>
          </a:extLst>
        </xdr:cNvPr>
        <xdr:cNvCxnSpPr/>
      </xdr:nvCxnSpPr>
      <xdr:spPr>
        <a:xfrm flipV="1">
          <a:off x="9429115" y="12647930"/>
          <a:ext cx="0" cy="715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48" name="【公営住宅】&#10;一人当たり面積最小値テキスト">
          <a:extLst>
            <a:ext uri="{FF2B5EF4-FFF2-40B4-BE49-F238E27FC236}">
              <a16:creationId xmlns:a16="http://schemas.microsoft.com/office/drawing/2014/main" id="{DC242400-8922-44FF-986D-B795F7B1037D}"/>
            </a:ext>
          </a:extLst>
        </xdr:cNvPr>
        <xdr:cNvSpPr txBox="1"/>
      </xdr:nvSpPr>
      <xdr:spPr>
        <a:xfrm>
          <a:off x="9467850"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76200</xdr:rowOff>
    </xdr:from>
    <xdr:to>
      <xdr:col>55</xdr:col>
      <xdr:colOff>88900</xdr:colOff>
      <xdr:row>82</xdr:row>
      <xdr:rowOff>76200</xdr:rowOff>
    </xdr:to>
    <xdr:cxnSp macro="">
      <xdr:nvCxnSpPr>
        <xdr:cNvPr id="349" name="直線コネクタ 348">
          <a:extLst>
            <a:ext uri="{FF2B5EF4-FFF2-40B4-BE49-F238E27FC236}">
              <a16:creationId xmlns:a16="http://schemas.microsoft.com/office/drawing/2014/main" id="{CF08A276-1A44-4E1D-8525-3E99F6030245}"/>
            </a:ext>
          </a:extLst>
        </xdr:cNvPr>
        <xdr:cNvCxnSpPr/>
      </xdr:nvCxnSpPr>
      <xdr:spPr>
        <a:xfrm>
          <a:off x="9363075" y="13363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129557</xdr:rowOff>
    </xdr:from>
    <xdr:ext cx="469744" cy="259045"/>
    <xdr:sp macro="" textlink="">
      <xdr:nvSpPr>
        <xdr:cNvPr id="350" name="【公営住宅】&#10;一人当たり面積最大値テキスト">
          <a:extLst>
            <a:ext uri="{FF2B5EF4-FFF2-40B4-BE49-F238E27FC236}">
              <a16:creationId xmlns:a16="http://schemas.microsoft.com/office/drawing/2014/main" id="{AE8E2DEC-6CE2-494E-8DBF-1A52F5BAABDE}"/>
            </a:ext>
          </a:extLst>
        </xdr:cNvPr>
        <xdr:cNvSpPr txBox="1"/>
      </xdr:nvSpPr>
      <xdr:spPr>
        <a:xfrm>
          <a:off x="9467850" y="1244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xdr:rowOff>
    </xdr:from>
    <xdr:to>
      <xdr:col>55</xdr:col>
      <xdr:colOff>88900</xdr:colOff>
      <xdr:row>78</xdr:row>
      <xdr:rowOff>11430</xdr:rowOff>
    </xdr:to>
    <xdr:cxnSp macro="">
      <xdr:nvCxnSpPr>
        <xdr:cNvPr id="351" name="直線コネクタ 350">
          <a:extLst>
            <a:ext uri="{FF2B5EF4-FFF2-40B4-BE49-F238E27FC236}">
              <a16:creationId xmlns:a16="http://schemas.microsoft.com/office/drawing/2014/main" id="{7846A50F-F9EA-403D-BFB8-91085949C422}"/>
            </a:ext>
          </a:extLst>
        </xdr:cNvPr>
        <xdr:cNvCxnSpPr/>
      </xdr:nvCxnSpPr>
      <xdr:spPr>
        <a:xfrm>
          <a:off x="9363075" y="126479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28591</xdr:rowOff>
    </xdr:from>
    <xdr:ext cx="469744" cy="259045"/>
    <xdr:sp macro="" textlink="">
      <xdr:nvSpPr>
        <xdr:cNvPr id="352" name="【公営住宅】&#10;一人当たり面積平均値テキスト">
          <a:extLst>
            <a:ext uri="{FF2B5EF4-FFF2-40B4-BE49-F238E27FC236}">
              <a16:creationId xmlns:a16="http://schemas.microsoft.com/office/drawing/2014/main" id="{3C2481D6-F454-419E-9B6F-DB334A6A6B35}"/>
            </a:ext>
          </a:extLst>
        </xdr:cNvPr>
        <xdr:cNvSpPr txBox="1"/>
      </xdr:nvSpPr>
      <xdr:spPr>
        <a:xfrm>
          <a:off x="9467850" y="12827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50164</xdr:rowOff>
    </xdr:from>
    <xdr:to>
      <xdr:col>55</xdr:col>
      <xdr:colOff>50800</xdr:colOff>
      <xdr:row>79</xdr:row>
      <xdr:rowOff>151764</xdr:rowOff>
    </xdr:to>
    <xdr:sp macro="" textlink="">
      <xdr:nvSpPr>
        <xdr:cNvPr id="353" name="フローチャート: 判断 352">
          <a:extLst>
            <a:ext uri="{FF2B5EF4-FFF2-40B4-BE49-F238E27FC236}">
              <a16:creationId xmlns:a16="http://schemas.microsoft.com/office/drawing/2014/main" id="{324BBE85-E9C0-40F2-9D38-FC62916A82B7}"/>
            </a:ext>
          </a:extLst>
        </xdr:cNvPr>
        <xdr:cNvSpPr/>
      </xdr:nvSpPr>
      <xdr:spPr>
        <a:xfrm>
          <a:off x="9401175" y="128485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69214</xdr:rowOff>
    </xdr:from>
    <xdr:to>
      <xdr:col>50</xdr:col>
      <xdr:colOff>165100</xdr:colOff>
      <xdr:row>79</xdr:row>
      <xdr:rowOff>170814</xdr:rowOff>
    </xdr:to>
    <xdr:sp macro="" textlink="">
      <xdr:nvSpPr>
        <xdr:cNvPr id="354" name="フローチャート: 判断 353">
          <a:extLst>
            <a:ext uri="{FF2B5EF4-FFF2-40B4-BE49-F238E27FC236}">
              <a16:creationId xmlns:a16="http://schemas.microsoft.com/office/drawing/2014/main" id="{86C10066-399F-49BA-8FFF-DDA6A4ED75AC}"/>
            </a:ext>
          </a:extLst>
        </xdr:cNvPr>
        <xdr:cNvSpPr/>
      </xdr:nvSpPr>
      <xdr:spPr>
        <a:xfrm>
          <a:off x="8639175" y="12867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73025</xdr:rowOff>
    </xdr:from>
    <xdr:to>
      <xdr:col>46</xdr:col>
      <xdr:colOff>38100</xdr:colOff>
      <xdr:row>86</xdr:row>
      <xdr:rowOff>3175</xdr:rowOff>
    </xdr:to>
    <xdr:sp macro="" textlink="">
      <xdr:nvSpPr>
        <xdr:cNvPr id="355" name="フローチャート: 判断 354">
          <a:extLst>
            <a:ext uri="{FF2B5EF4-FFF2-40B4-BE49-F238E27FC236}">
              <a16:creationId xmlns:a16="http://schemas.microsoft.com/office/drawing/2014/main" id="{1D13DE54-F0CF-4E38-99FB-D7ED8EF9E07A}"/>
            </a:ext>
          </a:extLst>
        </xdr:cNvPr>
        <xdr:cNvSpPr/>
      </xdr:nvSpPr>
      <xdr:spPr>
        <a:xfrm>
          <a:off x="7839075" y="13846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73025</xdr:rowOff>
    </xdr:from>
    <xdr:to>
      <xdr:col>41</xdr:col>
      <xdr:colOff>101600</xdr:colOff>
      <xdr:row>86</xdr:row>
      <xdr:rowOff>3175</xdr:rowOff>
    </xdr:to>
    <xdr:sp macro="" textlink="">
      <xdr:nvSpPr>
        <xdr:cNvPr id="356" name="フローチャート: 判断 355">
          <a:extLst>
            <a:ext uri="{FF2B5EF4-FFF2-40B4-BE49-F238E27FC236}">
              <a16:creationId xmlns:a16="http://schemas.microsoft.com/office/drawing/2014/main" id="{DEB5037A-2850-4CDC-B912-0ED5EC7B183F}"/>
            </a:ext>
          </a:extLst>
        </xdr:cNvPr>
        <xdr:cNvSpPr/>
      </xdr:nvSpPr>
      <xdr:spPr>
        <a:xfrm>
          <a:off x="7029450" y="13846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7" name="フローチャート: 判断 356">
          <a:extLst>
            <a:ext uri="{FF2B5EF4-FFF2-40B4-BE49-F238E27FC236}">
              <a16:creationId xmlns:a16="http://schemas.microsoft.com/office/drawing/2014/main" id="{C9699FA4-3EC1-4367-A1C4-EF2F009460D8}"/>
            </a:ext>
          </a:extLst>
        </xdr:cNvPr>
        <xdr:cNvSpPr/>
      </xdr:nvSpPr>
      <xdr:spPr>
        <a:xfrm>
          <a:off x="6238875" y="138410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A5F440-0AB8-4166-9F4A-B4145FCCBB4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84FC711-D184-4CAF-A6B5-7A341CB6549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FA2371C-029A-4F40-8CB8-63EAD2DB7DE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52E1EC7-1715-419F-8E0A-5D3D37D8B317}"/>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8C996B2-CD58-4BA6-83B9-5EC95529877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162561</xdr:rowOff>
    </xdr:from>
    <xdr:to>
      <xdr:col>55</xdr:col>
      <xdr:colOff>50800</xdr:colOff>
      <xdr:row>78</xdr:row>
      <xdr:rowOff>92711</xdr:rowOff>
    </xdr:to>
    <xdr:sp macro="" textlink="">
      <xdr:nvSpPr>
        <xdr:cNvPr id="363" name="楕円 362">
          <a:extLst>
            <a:ext uri="{FF2B5EF4-FFF2-40B4-BE49-F238E27FC236}">
              <a16:creationId xmlns:a16="http://schemas.microsoft.com/office/drawing/2014/main" id="{9C118034-008B-4F6C-A2F5-9E7957791BC6}"/>
            </a:ext>
          </a:extLst>
        </xdr:cNvPr>
        <xdr:cNvSpPr/>
      </xdr:nvSpPr>
      <xdr:spPr>
        <a:xfrm>
          <a:off x="9401175" y="1263713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85108</xdr:rowOff>
    </xdr:from>
    <xdr:ext cx="469744" cy="259045"/>
    <xdr:sp macro="" textlink="">
      <xdr:nvSpPr>
        <xdr:cNvPr id="364" name="【公営住宅】&#10;一人当たり面積該当値テキスト">
          <a:extLst>
            <a:ext uri="{FF2B5EF4-FFF2-40B4-BE49-F238E27FC236}">
              <a16:creationId xmlns:a16="http://schemas.microsoft.com/office/drawing/2014/main" id="{9E164F5B-78BC-453C-9C15-3D77C02B6F8E}"/>
            </a:ext>
          </a:extLst>
        </xdr:cNvPr>
        <xdr:cNvSpPr txBox="1"/>
      </xdr:nvSpPr>
      <xdr:spPr>
        <a:xfrm>
          <a:off x="9467850" y="125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6350</xdr:rowOff>
    </xdr:from>
    <xdr:to>
      <xdr:col>50</xdr:col>
      <xdr:colOff>165100</xdr:colOff>
      <xdr:row>78</xdr:row>
      <xdr:rowOff>107950</xdr:rowOff>
    </xdr:to>
    <xdr:sp macro="" textlink="">
      <xdr:nvSpPr>
        <xdr:cNvPr id="365" name="楕円 364">
          <a:extLst>
            <a:ext uri="{FF2B5EF4-FFF2-40B4-BE49-F238E27FC236}">
              <a16:creationId xmlns:a16="http://schemas.microsoft.com/office/drawing/2014/main" id="{33DD6E1D-2854-40F2-8CD8-BC3ABBF0B627}"/>
            </a:ext>
          </a:extLst>
        </xdr:cNvPr>
        <xdr:cNvSpPr/>
      </xdr:nvSpPr>
      <xdr:spPr>
        <a:xfrm>
          <a:off x="8639175" y="1264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41911</xdr:rowOff>
    </xdr:from>
    <xdr:to>
      <xdr:col>55</xdr:col>
      <xdr:colOff>0</xdr:colOff>
      <xdr:row>78</xdr:row>
      <xdr:rowOff>57150</xdr:rowOff>
    </xdr:to>
    <xdr:cxnSp macro="">
      <xdr:nvCxnSpPr>
        <xdr:cNvPr id="366" name="直線コネクタ 365">
          <a:extLst>
            <a:ext uri="{FF2B5EF4-FFF2-40B4-BE49-F238E27FC236}">
              <a16:creationId xmlns:a16="http://schemas.microsoft.com/office/drawing/2014/main" id="{48D387A1-32D8-4EA7-89C1-9FEF98040DCE}"/>
            </a:ext>
          </a:extLst>
        </xdr:cNvPr>
        <xdr:cNvCxnSpPr/>
      </xdr:nvCxnSpPr>
      <xdr:spPr>
        <a:xfrm flipV="1">
          <a:off x="8686800" y="12684761"/>
          <a:ext cx="74295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135889</xdr:rowOff>
    </xdr:from>
    <xdr:to>
      <xdr:col>46</xdr:col>
      <xdr:colOff>38100</xdr:colOff>
      <xdr:row>78</xdr:row>
      <xdr:rowOff>66039</xdr:rowOff>
    </xdr:to>
    <xdr:sp macro="" textlink="">
      <xdr:nvSpPr>
        <xdr:cNvPr id="367" name="楕円 366">
          <a:extLst>
            <a:ext uri="{FF2B5EF4-FFF2-40B4-BE49-F238E27FC236}">
              <a16:creationId xmlns:a16="http://schemas.microsoft.com/office/drawing/2014/main" id="{71B5C7D4-A096-456E-BFFF-B3BBAA5DF093}"/>
            </a:ext>
          </a:extLst>
        </xdr:cNvPr>
        <xdr:cNvSpPr/>
      </xdr:nvSpPr>
      <xdr:spPr>
        <a:xfrm>
          <a:off x="7839075" y="12613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15239</xdr:rowOff>
    </xdr:from>
    <xdr:to>
      <xdr:col>50</xdr:col>
      <xdr:colOff>114300</xdr:colOff>
      <xdr:row>78</xdr:row>
      <xdr:rowOff>57150</xdr:rowOff>
    </xdr:to>
    <xdr:cxnSp macro="">
      <xdr:nvCxnSpPr>
        <xdr:cNvPr id="368" name="直線コネクタ 367">
          <a:extLst>
            <a:ext uri="{FF2B5EF4-FFF2-40B4-BE49-F238E27FC236}">
              <a16:creationId xmlns:a16="http://schemas.microsoft.com/office/drawing/2014/main" id="{D96DBAD6-27E5-4480-B155-C92F51EBD065}"/>
            </a:ext>
          </a:extLst>
        </xdr:cNvPr>
        <xdr:cNvCxnSpPr/>
      </xdr:nvCxnSpPr>
      <xdr:spPr>
        <a:xfrm>
          <a:off x="7886700" y="12651739"/>
          <a:ext cx="80010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107314</xdr:rowOff>
    </xdr:from>
    <xdr:to>
      <xdr:col>41</xdr:col>
      <xdr:colOff>101600</xdr:colOff>
      <xdr:row>78</xdr:row>
      <xdr:rowOff>37464</xdr:rowOff>
    </xdr:to>
    <xdr:sp macro="" textlink="">
      <xdr:nvSpPr>
        <xdr:cNvPr id="369" name="楕円 368">
          <a:extLst>
            <a:ext uri="{FF2B5EF4-FFF2-40B4-BE49-F238E27FC236}">
              <a16:creationId xmlns:a16="http://schemas.microsoft.com/office/drawing/2014/main" id="{D5D32B5C-B05E-47D3-8EE1-57270108B6A3}"/>
            </a:ext>
          </a:extLst>
        </xdr:cNvPr>
        <xdr:cNvSpPr/>
      </xdr:nvSpPr>
      <xdr:spPr>
        <a:xfrm>
          <a:off x="7029450" y="12581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158114</xdr:rowOff>
    </xdr:from>
    <xdr:to>
      <xdr:col>45</xdr:col>
      <xdr:colOff>177800</xdr:colOff>
      <xdr:row>78</xdr:row>
      <xdr:rowOff>15239</xdr:rowOff>
    </xdr:to>
    <xdr:cxnSp macro="">
      <xdr:nvCxnSpPr>
        <xdr:cNvPr id="370" name="直線コネクタ 369">
          <a:extLst>
            <a:ext uri="{FF2B5EF4-FFF2-40B4-BE49-F238E27FC236}">
              <a16:creationId xmlns:a16="http://schemas.microsoft.com/office/drawing/2014/main" id="{0CD9A64B-84C8-4481-8235-AFC53E3356C6}"/>
            </a:ext>
          </a:extLst>
        </xdr:cNvPr>
        <xdr:cNvCxnSpPr/>
      </xdr:nvCxnSpPr>
      <xdr:spPr>
        <a:xfrm>
          <a:off x="7077075" y="12639039"/>
          <a:ext cx="80962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120650</xdr:rowOff>
    </xdr:from>
    <xdr:to>
      <xdr:col>36</xdr:col>
      <xdr:colOff>165100</xdr:colOff>
      <xdr:row>78</xdr:row>
      <xdr:rowOff>50800</xdr:rowOff>
    </xdr:to>
    <xdr:sp macro="" textlink="">
      <xdr:nvSpPr>
        <xdr:cNvPr id="371" name="楕円 370">
          <a:extLst>
            <a:ext uri="{FF2B5EF4-FFF2-40B4-BE49-F238E27FC236}">
              <a16:creationId xmlns:a16="http://schemas.microsoft.com/office/drawing/2014/main" id="{11C6723F-83E3-405E-9BCA-A86E2F7E485D}"/>
            </a:ext>
          </a:extLst>
        </xdr:cNvPr>
        <xdr:cNvSpPr/>
      </xdr:nvSpPr>
      <xdr:spPr>
        <a:xfrm>
          <a:off x="6238875" y="126015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158114</xdr:rowOff>
    </xdr:from>
    <xdr:to>
      <xdr:col>41</xdr:col>
      <xdr:colOff>50800</xdr:colOff>
      <xdr:row>78</xdr:row>
      <xdr:rowOff>0</xdr:rowOff>
    </xdr:to>
    <xdr:cxnSp macro="">
      <xdr:nvCxnSpPr>
        <xdr:cNvPr id="372" name="直線コネクタ 371">
          <a:extLst>
            <a:ext uri="{FF2B5EF4-FFF2-40B4-BE49-F238E27FC236}">
              <a16:creationId xmlns:a16="http://schemas.microsoft.com/office/drawing/2014/main" id="{9B829182-B0E4-48EC-B146-70F144FF1A54}"/>
            </a:ext>
          </a:extLst>
        </xdr:cNvPr>
        <xdr:cNvCxnSpPr/>
      </xdr:nvCxnSpPr>
      <xdr:spPr>
        <a:xfrm flipV="1">
          <a:off x="6286500" y="12639039"/>
          <a:ext cx="790575"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161941</xdr:rowOff>
    </xdr:from>
    <xdr:ext cx="469744" cy="259045"/>
    <xdr:sp macro="" textlink="">
      <xdr:nvSpPr>
        <xdr:cNvPr id="373" name="n_1aveValue【公営住宅】&#10;一人当たり面積">
          <a:extLst>
            <a:ext uri="{FF2B5EF4-FFF2-40B4-BE49-F238E27FC236}">
              <a16:creationId xmlns:a16="http://schemas.microsoft.com/office/drawing/2014/main" id="{4215E678-2FF4-4369-A9CC-046EB4868958}"/>
            </a:ext>
          </a:extLst>
        </xdr:cNvPr>
        <xdr:cNvSpPr txBox="1"/>
      </xdr:nvSpPr>
      <xdr:spPr>
        <a:xfrm>
          <a:off x="8458277" y="1296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165752</xdr:rowOff>
    </xdr:from>
    <xdr:ext cx="469744" cy="259045"/>
    <xdr:sp macro="" textlink="">
      <xdr:nvSpPr>
        <xdr:cNvPr id="374" name="n_2aveValue【公営住宅】&#10;一人当たり面積">
          <a:extLst>
            <a:ext uri="{FF2B5EF4-FFF2-40B4-BE49-F238E27FC236}">
              <a16:creationId xmlns:a16="http://schemas.microsoft.com/office/drawing/2014/main" id="{2616D47E-3F9A-4B4A-8C01-46AC060AB66E}"/>
            </a:ext>
          </a:extLst>
        </xdr:cNvPr>
        <xdr:cNvSpPr txBox="1"/>
      </xdr:nvSpPr>
      <xdr:spPr>
        <a:xfrm>
          <a:off x="76772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165752</xdr:rowOff>
    </xdr:from>
    <xdr:ext cx="469744" cy="259045"/>
    <xdr:sp macro="" textlink="">
      <xdr:nvSpPr>
        <xdr:cNvPr id="375" name="n_3aveValue【公営住宅】&#10;一人当たり面積">
          <a:extLst>
            <a:ext uri="{FF2B5EF4-FFF2-40B4-BE49-F238E27FC236}">
              <a16:creationId xmlns:a16="http://schemas.microsoft.com/office/drawing/2014/main" id="{78E0F69E-9224-495F-AB35-C40FAA64D6B5}"/>
            </a:ext>
          </a:extLst>
        </xdr:cNvPr>
        <xdr:cNvSpPr txBox="1"/>
      </xdr:nvSpPr>
      <xdr:spPr>
        <a:xfrm>
          <a:off x="6867602"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76" name="n_4aveValue【公営住宅】&#10;一人当たり面積">
          <a:extLst>
            <a:ext uri="{FF2B5EF4-FFF2-40B4-BE49-F238E27FC236}">
              <a16:creationId xmlns:a16="http://schemas.microsoft.com/office/drawing/2014/main" id="{E294D057-08D7-41F3-B479-584AFFBBCD3C}"/>
            </a:ext>
          </a:extLst>
        </xdr:cNvPr>
        <xdr:cNvSpPr txBox="1"/>
      </xdr:nvSpPr>
      <xdr:spPr>
        <a:xfrm>
          <a:off x="6067502"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124477</xdr:rowOff>
    </xdr:from>
    <xdr:ext cx="469744" cy="259045"/>
    <xdr:sp macro="" textlink="">
      <xdr:nvSpPr>
        <xdr:cNvPr id="377" name="n_1mainValue【公営住宅】&#10;一人当たり面積">
          <a:extLst>
            <a:ext uri="{FF2B5EF4-FFF2-40B4-BE49-F238E27FC236}">
              <a16:creationId xmlns:a16="http://schemas.microsoft.com/office/drawing/2014/main" id="{B76250D4-C127-46F4-9BDE-156355E9AE80}"/>
            </a:ext>
          </a:extLst>
        </xdr:cNvPr>
        <xdr:cNvSpPr txBox="1"/>
      </xdr:nvSpPr>
      <xdr:spPr>
        <a:xfrm>
          <a:off x="8458277"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82566</xdr:rowOff>
    </xdr:from>
    <xdr:ext cx="469744" cy="259045"/>
    <xdr:sp macro="" textlink="">
      <xdr:nvSpPr>
        <xdr:cNvPr id="378" name="n_2mainValue【公営住宅】&#10;一人当たり面積">
          <a:extLst>
            <a:ext uri="{FF2B5EF4-FFF2-40B4-BE49-F238E27FC236}">
              <a16:creationId xmlns:a16="http://schemas.microsoft.com/office/drawing/2014/main" id="{64009B5D-72AA-4F60-AFC7-42C3BC4BD208}"/>
            </a:ext>
          </a:extLst>
        </xdr:cNvPr>
        <xdr:cNvSpPr txBox="1"/>
      </xdr:nvSpPr>
      <xdr:spPr>
        <a:xfrm>
          <a:off x="7677227" y="1240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53991</xdr:rowOff>
    </xdr:from>
    <xdr:ext cx="469744" cy="259045"/>
    <xdr:sp macro="" textlink="">
      <xdr:nvSpPr>
        <xdr:cNvPr id="379" name="n_3mainValue【公営住宅】&#10;一人当たり面積">
          <a:extLst>
            <a:ext uri="{FF2B5EF4-FFF2-40B4-BE49-F238E27FC236}">
              <a16:creationId xmlns:a16="http://schemas.microsoft.com/office/drawing/2014/main" id="{D6498889-40DC-4929-B137-01FD780297D9}"/>
            </a:ext>
          </a:extLst>
        </xdr:cNvPr>
        <xdr:cNvSpPr txBox="1"/>
      </xdr:nvSpPr>
      <xdr:spPr>
        <a:xfrm>
          <a:off x="6867602" y="1236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67327</xdr:rowOff>
    </xdr:from>
    <xdr:ext cx="469744" cy="259045"/>
    <xdr:sp macro="" textlink="">
      <xdr:nvSpPr>
        <xdr:cNvPr id="380" name="n_4mainValue【公営住宅】&#10;一人当たり面積">
          <a:extLst>
            <a:ext uri="{FF2B5EF4-FFF2-40B4-BE49-F238E27FC236}">
              <a16:creationId xmlns:a16="http://schemas.microsoft.com/office/drawing/2014/main" id="{107D174D-18A4-4965-8AAA-31A92D036176}"/>
            </a:ext>
          </a:extLst>
        </xdr:cNvPr>
        <xdr:cNvSpPr txBox="1"/>
      </xdr:nvSpPr>
      <xdr:spPr>
        <a:xfrm>
          <a:off x="6067502" y="123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C1B34A4-C423-45FE-881A-E295E959DBE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a:extLst>
            <a:ext uri="{FF2B5EF4-FFF2-40B4-BE49-F238E27FC236}">
              <a16:creationId xmlns:a16="http://schemas.microsoft.com/office/drawing/2014/main" id="{05A8768A-03D6-4096-8D27-11400A4582E3}"/>
            </a:ext>
          </a:extLst>
        </xdr:cNvPr>
        <xdr:cNvSpPr/>
      </xdr:nvSpPr>
      <xdr:spPr>
        <a:xfrm>
          <a:off x="6858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a:extLst>
            <a:ext uri="{FF2B5EF4-FFF2-40B4-BE49-F238E27FC236}">
              <a16:creationId xmlns:a16="http://schemas.microsoft.com/office/drawing/2014/main" id="{96B99088-E15E-45FC-9C8C-ACDE224CE825}"/>
            </a:ext>
          </a:extLst>
        </xdr:cNvPr>
        <xdr:cNvSpPr/>
      </xdr:nvSpPr>
      <xdr:spPr>
        <a:xfrm>
          <a:off x="6858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a:extLst>
            <a:ext uri="{FF2B5EF4-FFF2-40B4-BE49-F238E27FC236}">
              <a16:creationId xmlns:a16="http://schemas.microsoft.com/office/drawing/2014/main" id="{AA35877D-77C7-4922-A3A2-FFAEBC90096B}"/>
            </a:ext>
          </a:extLst>
        </xdr:cNvPr>
        <xdr:cNvSpPr/>
      </xdr:nvSpPr>
      <xdr:spPr>
        <a:xfrm>
          <a:off x="183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a:extLst>
            <a:ext uri="{FF2B5EF4-FFF2-40B4-BE49-F238E27FC236}">
              <a16:creationId xmlns:a16="http://schemas.microsoft.com/office/drawing/2014/main" id="{75E9C1E7-254E-4CEB-822F-833A171F6534}"/>
            </a:ext>
          </a:extLst>
        </xdr:cNvPr>
        <xdr:cNvSpPr/>
      </xdr:nvSpPr>
      <xdr:spPr>
        <a:xfrm>
          <a:off x="183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A2CEB63-F623-49C2-9134-427C5F7283B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F25EF874-C20E-4295-A2B0-70689B7420B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a:extLst>
            <a:ext uri="{FF2B5EF4-FFF2-40B4-BE49-F238E27FC236}">
              <a16:creationId xmlns:a16="http://schemas.microsoft.com/office/drawing/2014/main" id="{CF000212-B293-40D0-B9C2-B1D1D4ADB5C9}"/>
            </a:ext>
          </a:extLst>
        </xdr:cNvPr>
        <xdr:cNvSpPr/>
      </xdr:nvSpPr>
      <xdr:spPr>
        <a:xfrm>
          <a:off x="5953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a:extLst>
            <a:ext uri="{FF2B5EF4-FFF2-40B4-BE49-F238E27FC236}">
              <a16:creationId xmlns:a16="http://schemas.microsoft.com/office/drawing/2014/main" id="{DA882F32-D852-485E-9840-F356F60BE4EF}"/>
            </a:ext>
          </a:extLst>
        </xdr:cNvPr>
        <xdr:cNvSpPr/>
      </xdr:nvSpPr>
      <xdr:spPr>
        <a:xfrm>
          <a:off x="5953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a:extLst>
            <a:ext uri="{FF2B5EF4-FFF2-40B4-BE49-F238E27FC236}">
              <a16:creationId xmlns:a16="http://schemas.microsoft.com/office/drawing/2014/main" id="{6F4763E7-DA70-4C1A-8E4B-32A87B04F001}"/>
            </a:ext>
          </a:extLst>
        </xdr:cNvPr>
        <xdr:cNvSpPr/>
      </xdr:nvSpPr>
      <xdr:spPr>
        <a:xfrm>
          <a:off x="7096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a:extLst>
            <a:ext uri="{FF2B5EF4-FFF2-40B4-BE49-F238E27FC236}">
              <a16:creationId xmlns:a16="http://schemas.microsoft.com/office/drawing/2014/main" id="{12D2ACBB-F499-4E84-A27A-E3CA4EFC2D4F}"/>
            </a:ext>
          </a:extLst>
        </xdr:cNvPr>
        <xdr:cNvSpPr/>
      </xdr:nvSpPr>
      <xdr:spPr>
        <a:xfrm>
          <a:off x="7096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FB52F24-0770-4400-84A5-F42E344C8FF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4F3D54B-DA14-4873-B19D-3A5F81ACD3D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12FF7A8-1B7C-463F-BDCA-3878C0D39FE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BD1E289-BF22-4ED0-8D8D-9BD9D4EBF8E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44B54C9-E566-4D9A-BB9D-509C6CB40DA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6B309F75-BC72-44A4-8DC8-64865533A32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51CD830-BA68-4A11-8268-38C58B9D021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D5ED54D-66BC-4190-A168-C858B1055ED9}"/>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17262708-DDFF-48FF-952F-9D0E879A333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765F579-89F3-4F60-8CA2-52EF1798C8C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EC921CB-EAEA-4FF3-8B45-6E5A3A30CA0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3" name="テキスト ボックス 402">
          <a:extLst>
            <a:ext uri="{FF2B5EF4-FFF2-40B4-BE49-F238E27FC236}">
              <a16:creationId xmlns:a16="http://schemas.microsoft.com/office/drawing/2014/main" id="{A6933EBB-93B1-4595-A679-471276ABFF91}"/>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9FAC70EA-C170-457B-8815-090F1A4D645F}"/>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AD77C802-BA3D-46A2-AF89-3756B77321DB}"/>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B00C8CFA-BB28-4F53-8BD2-A7575018CD43}"/>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E7451C6-8A68-4DE9-BB91-0E334E4FF4D0}"/>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09A80F0B-1EF3-4DA7-A0C4-5ACB55559919}"/>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4230079C-FC4A-45B3-982B-71444D96477E}"/>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7D2274C9-432C-425F-B516-8F41F55405D9}"/>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7C4255B-FB5D-48D5-9B7D-E770AA4B0730}"/>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3867610-594E-4C00-BBDE-CB710FBE45A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A9A2E8E8-98E3-4723-946E-3E53C69C2BBB}"/>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7EDF94CE-EEE7-4297-B173-9359F904F60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40</xdr:row>
      <xdr:rowOff>99060</xdr:rowOff>
    </xdr:to>
    <xdr:cxnSp macro="">
      <xdr:nvCxnSpPr>
        <xdr:cNvPr id="415" name="直線コネクタ 414">
          <a:extLst>
            <a:ext uri="{FF2B5EF4-FFF2-40B4-BE49-F238E27FC236}">
              <a16:creationId xmlns:a16="http://schemas.microsoft.com/office/drawing/2014/main" id="{E57FBA9C-112B-4D0C-8DAE-0D758D2829BC}"/>
            </a:ext>
          </a:extLst>
        </xdr:cNvPr>
        <xdr:cNvCxnSpPr/>
      </xdr:nvCxnSpPr>
      <xdr:spPr>
        <a:xfrm flipV="1">
          <a:off x="14696439" y="5769102"/>
          <a:ext cx="0" cy="81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102887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40035989-70B9-44BC-80C8-D5881C443F80}"/>
            </a:ext>
          </a:extLst>
        </xdr:cNvPr>
        <xdr:cNvSpPr txBox="1"/>
      </xdr:nvSpPr>
      <xdr:spPr>
        <a:xfrm>
          <a:off x="14735175"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99060</xdr:rowOff>
    </xdr:from>
    <xdr:to>
      <xdr:col>86</xdr:col>
      <xdr:colOff>25400</xdr:colOff>
      <xdr:row>40</xdr:row>
      <xdr:rowOff>99060</xdr:rowOff>
    </xdr:to>
    <xdr:cxnSp macro="">
      <xdr:nvCxnSpPr>
        <xdr:cNvPr id="417" name="直線コネクタ 416">
          <a:extLst>
            <a:ext uri="{FF2B5EF4-FFF2-40B4-BE49-F238E27FC236}">
              <a16:creationId xmlns:a16="http://schemas.microsoft.com/office/drawing/2014/main" id="{B3A1C362-847B-4517-8761-03222E0F4075}"/>
            </a:ext>
          </a:extLst>
        </xdr:cNvPr>
        <xdr:cNvCxnSpPr/>
      </xdr:nvCxnSpPr>
      <xdr:spPr>
        <a:xfrm>
          <a:off x="14611350" y="65887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AF5EDBC-DB71-4249-BD04-9F6155B1523D}"/>
            </a:ext>
          </a:extLst>
        </xdr:cNvPr>
        <xdr:cNvSpPr txBox="1"/>
      </xdr:nvSpPr>
      <xdr:spPr>
        <a:xfrm>
          <a:off x="14735175" y="555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419" name="直線コネクタ 418">
          <a:extLst>
            <a:ext uri="{FF2B5EF4-FFF2-40B4-BE49-F238E27FC236}">
              <a16:creationId xmlns:a16="http://schemas.microsoft.com/office/drawing/2014/main" id="{563E30BC-FECD-4DC9-A636-C49DEB552A9F}"/>
            </a:ext>
          </a:extLst>
        </xdr:cNvPr>
        <xdr:cNvCxnSpPr/>
      </xdr:nvCxnSpPr>
      <xdr:spPr>
        <a:xfrm>
          <a:off x="14611350" y="5769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161561</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F58332DD-238B-4A53-A813-FF28652C0808}"/>
            </a:ext>
          </a:extLst>
        </xdr:cNvPr>
        <xdr:cNvSpPr txBox="1"/>
      </xdr:nvSpPr>
      <xdr:spPr>
        <a:xfrm>
          <a:off x="14735175" y="6165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xdr:rowOff>
    </xdr:from>
    <xdr:to>
      <xdr:col>85</xdr:col>
      <xdr:colOff>177800</xdr:colOff>
      <xdr:row>38</xdr:row>
      <xdr:rowOff>113284</xdr:rowOff>
    </xdr:to>
    <xdr:sp macro="" textlink="">
      <xdr:nvSpPr>
        <xdr:cNvPr id="421" name="フローチャート: 判断 420">
          <a:extLst>
            <a:ext uri="{FF2B5EF4-FFF2-40B4-BE49-F238E27FC236}">
              <a16:creationId xmlns:a16="http://schemas.microsoft.com/office/drawing/2014/main" id="{E11894F9-4639-4FA0-B1B4-56D6B1DE3DC5}"/>
            </a:ext>
          </a:extLst>
        </xdr:cNvPr>
        <xdr:cNvSpPr/>
      </xdr:nvSpPr>
      <xdr:spPr>
        <a:xfrm>
          <a:off x="14649450" y="61711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a:extLst>
            <a:ext uri="{FF2B5EF4-FFF2-40B4-BE49-F238E27FC236}">
              <a16:creationId xmlns:a16="http://schemas.microsoft.com/office/drawing/2014/main" id="{9CB3E079-E4E3-48A9-BF2C-92CE8DAE8A6B}"/>
            </a:ext>
          </a:extLst>
        </xdr:cNvPr>
        <xdr:cNvSpPr/>
      </xdr:nvSpPr>
      <xdr:spPr>
        <a:xfrm>
          <a:off x="13887450" y="61047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93980</xdr:rowOff>
    </xdr:from>
    <xdr:to>
      <xdr:col>76</xdr:col>
      <xdr:colOff>165100</xdr:colOff>
      <xdr:row>35</xdr:row>
      <xdr:rowOff>24130</xdr:rowOff>
    </xdr:to>
    <xdr:sp macro="" textlink="">
      <xdr:nvSpPr>
        <xdr:cNvPr id="423" name="フローチャート: 判断 422">
          <a:extLst>
            <a:ext uri="{FF2B5EF4-FFF2-40B4-BE49-F238E27FC236}">
              <a16:creationId xmlns:a16="http://schemas.microsoft.com/office/drawing/2014/main" id="{CAFD28A9-4F45-42E1-A2F4-8503E0BB7671}"/>
            </a:ext>
          </a:extLst>
        </xdr:cNvPr>
        <xdr:cNvSpPr/>
      </xdr:nvSpPr>
      <xdr:spPr>
        <a:xfrm>
          <a:off x="13096875" y="5608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148844</xdr:rowOff>
    </xdr:from>
    <xdr:to>
      <xdr:col>72</xdr:col>
      <xdr:colOff>38100</xdr:colOff>
      <xdr:row>35</xdr:row>
      <xdr:rowOff>78994</xdr:rowOff>
    </xdr:to>
    <xdr:sp macro="" textlink="">
      <xdr:nvSpPr>
        <xdr:cNvPr id="424" name="フローチャート: 判断 423">
          <a:extLst>
            <a:ext uri="{FF2B5EF4-FFF2-40B4-BE49-F238E27FC236}">
              <a16:creationId xmlns:a16="http://schemas.microsoft.com/office/drawing/2014/main" id="{C04F625F-32DE-4F35-B8DF-B6ADE16231FA}"/>
            </a:ext>
          </a:extLst>
        </xdr:cNvPr>
        <xdr:cNvSpPr/>
      </xdr:nvSpPr>
      <xdr:spPr>
        <a:xfrm>
          <a:off x="12296775" y="56606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103124</xdr:rowOff>
    </xdr:from>
    <xdr:to>
      <xdr:col>67</xdr:col>
      <xdr:colOff>101600</xdr:colOff>
      <xdr:row>35</xdr:row>
      <xdr:rowOff>33274</xdr:rowOff>
    </xdr:to>
    <xdr:sp macro="" textlink="">
      <xdr:nvSpPr>
        <xdr:cNvPr id="425" name="フローチャート: 判断 424">
          <a:extLst>
            <a:ext uri="{FF2B5EF4-FFF2-40B4-BE49-F238E27FC236}">
              <a16:creationId xmlns:a16="http://schemas.microsoft.com/office/drawing/2014/main" id="{D7A70CBC-390A-47A6-A121-71E33F6E5F72}"/>
            </a:ext>
          </a:extLst>
        </xdr:cNvPr>
        <xdr:cNvSpPr/>
      </xdr:nvSpPr>
      <xdr:spPr>
        <a:xfrm>
          <a:off x="11487150" y="562127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222CBD9-F44E-4F29-8AC6-3EDFEF85495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62E552F-BCE1-4050-990A-D96B5DA2F8D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E5B3464-6CB1-4201-AC4A-AC4385998A5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E4AF1EA-ED46-4F12-953D-ECD2D863553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0899BC7-A8AF-4FF9-ABB1-F50B320C135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41402</xdr:rowOff>
    </xdr:from>
    <xdr:to>
      <xdr:col>85</xdr:col>
      <xdr:colOff>177800</xdr:colOff>
      <xdr:row>35</xdr:row>
      <xdr:rowOff>143002</xdr:rowOff>
    </xdr:to>
    <xdr:sp macro="" textlink="">
      <xdr:nvSpPr>
        <xdr:cNvPr id="431" name="楕円 430">
          <a:extLst>
            <a:ext uri="{FF2B5EF4-FFF2-40B4-BE49-F238E27FC236}">
              <a16:creationId xmlns:a16="http://schemas.microsoft.com/office/drawing/2014/main" id="{D08588BE-0595-48DA-98E7-379C5153E956}"/>
            </a:ext>
          </a:extLst>
        </xdr:cNvPr>
        <xdr:cNvSpPr/>
      </xdr:nvSpPr>
      <xdr:spPr>
        <a:xfrm>
          <a:off x="14649450" y="57214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165879</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6D9C52C-D2F9-4589-BAEA-6519B4969BA7}"/>
            </a:ext>
          </a:extLst>
        </xdr:cNvPr>
        <xdr:cNvSpPr txBox="1"/>
      </xdr:nvSpPr>
      <xdr:spPr>
        <a:xfrm>
          <a:off x="14735175" y="567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121412</xdr:rowOff>
    </xdr:from>
    <xdr:to>
      <xdr:col>81</xdr:col>
      <xdr:colOff>101600</xdr:colOff>
      <xdr:row>35</xdr:row>
      <xdr:rowOff>51562</xdr:rowOff>
    </xdr:to>
    <xdr:sp macro="" textlink="">
      <xdr:nvSpPr>
        <xdr:cNvPr id="433" name="楕円 432">
          <a:extLst>
            <a:ext uri="{FF2B5EF4-FFF2-40B4-BE49-F238E27FC236}">
              <a16:creationId xmlns:a16="http://schemas.microsoft.com/office/drawing/2014/main" id="{5164AE4C-11D0-4A7B-AB0B-122576396C9B}"/>
            </a:ext>
          </a:extLst>
        </xdr:cNvPr>
        <xdr:cNvSpPr/>
      </xdr:nvSpPr>
      <xdr:spPr>
        <a:xfrm>
          <a:off x="13887450" y="56395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xdr:rowOff>
    </xdr:from>
    <xdr:to>
      <xdr:col>85</xdr:col>
      <xdr:colOff>127000</xdr:colOff>
      <xdr:row>35</xdr:row>
      <xdr:rowOff>92202</xdr:rowOff>
    </xdr:to>
    <xdr:cxnSp macro="">
      <xdr:nvCxnSpPr>
        <xdr:cNvPr id="434" name="直線コネクタ 433">
          <a:extLst>
            <a:ext uri="{FF2B5EF4-FFF2-40B4-BE49-F238E27FC236}">
              <a16:creationId xmlns:a16="http://schemas.microsoft.com/office/drawing/2014/main" id="{D590530C-A1CC-42CC-A136-C1854AADFEC5}"/>
            </a:ext>
          </a:extLst>
        </xdr:cNvPr>
        <xdr:cNvCxnSpPr/>
      </xdr:nvCxnSpPr>
      <xdr:spPr>
        <a:xfrm>
          <a:off x="13935075" y="5677662"/>
          <a:ext cx="762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52832</xdr:rowOff>
    </xdr:from>
    <xdr:to>
      <xdr:col>76</xdr:col>
      <xdr:colOff>165100</xdr:colOff>
      <xdr:row>34</xdr:row>
      <xdr:rowOff>154432</xdr:rowOff>
    </xdr:to>
    <xdr:sp macro="" textlink="">
      <xdr:nvSpPr>
        <xdr:cNvPr id="435" name="楕円 434">
          <a:extLst>
            <a:ext uri="{FF2B5EF4-FFF2-40B4-BE49-F238E27FC236}">
              <a16:creationId xmlns:a16="http://schemas.microsoft.com/office/drawing/2014/main" id="{0A37C072-544B-423C-9E94-E18D85035421}"/>
            </a:ext>
          </a:extLst>
        </xdr:cNvPr>
        <xdr:cNvSpPr/>
      </xdr:nvSpPr>
      <xdr:spPr>
        <a:xfrm>
          <a:off x="13096875" y="55646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103632</xdr:rowOff>
    </xdr:from>
    <xdr:to>
      <xdr:col>81</xdr:col>
      <xdr:colOff>50800</xdr:colOff>
      <xdr:row>35</xdr:row>
      <xdr:rowOff>762</xdr:rowOff>
    </xdr:to>
    <xdr:cxnSp macro="">
      <xdr:nvCxnSpPr>
        <xdr:cNvPr id="436" name="直線コネクタ 435">
          <a:extLst>
            <a:ext uri="{FF2B5EF4-FFF2-40B4-BE49-F238E27FC236}">
              <a16:creationId xmlns:a16="http://schemas.microsoft.com/office/drawing/2014/main" id="{6DD65FB4-2093-495A-8A2F-FFB05992064E}"/>
            </a:ext>
          </a:extLst>
        </xdr:cNvPr>
        <xdr:cNvCxnSpPr/>
      </xdr:nvCxnSpPr>
      <xdr:spPr>
        <a:xfrm>
          <a:off x="13144500" y="5621782"/>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52832</xdr:rowOff>
    </xdr:from>
    <xdr:to>
      <xdr:col>72</xdr:col>
      <xdr:colOff>38100</xdr:colOff>
      <xdr:row>34</xdr:row>
      <xdr:rowOff>154432</xdr:rowOff>
    </xdr:to>
    <xdr:sp macro="" textlink="">
      <xdr:nvSpPr>
        <xdr:cNvPr id="437" name="楕円 436">
          <a:extLst>
            <a:ext uri="{FF2B5EF4-FFF2-40B4-BE49-F238E27FC236}">
              <a16:creationId xmlns:a16="http://schemas.microsoft.com/office/drawing/2014/main" id="{990CEA62-1F99-47A4-9026-38AA1883721D}"/>
            </a:ext>
          </a:extLst>
        </xdr:cNvPr>
        <xdr:cNvSpPr/>
      </xdr:nvSpPr>
      <xdr:spPr>
        <a:xfrm>
          <a:off x="12296775" y="55646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103632</xdr:rowOff>
    </xdr:from>
    <xdr:to>
      <xdr:col>76</xdr:col>
      <xdr:colOff>114300</xdr:colOff>
      <xdr:row>34</xdr:row>
      <xdr:rowOff>103632</xdr:rowOff>
    </xdr:to>
    <xdr:cxnSp macro="">
      <xdr:nvCxnSpPr>
        <xdr:cNvPr id="438" name="直線コネクタ 437">
          <a:extLst>
            <a:ext uri="{FF2B5EF4-FFF2-40B4-BE49-F238E27FC236}">
              <a16:creationId xmlns:a16="http://schemas.microsoft.com/office/drawing/2014/main" id="{6693D577-5163-420E-8D37-1DE2D17C1CCA}"/>
            </a:ext>
          </a:extLst>
        </xdr:cNvPr>
        <xdr:cNvCxnSpPr/>
      </xdr:nvCxnSpPr>
      <xdr:spPr>
        <a:xfrm>
          <a:off x="12344400" y="56217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162560</xdr:rowOff>
    </xdr:from>
    <xdr:to>
      <xdr:col>67</xdr:col>
      <xdr:colOff>101600</xdr:colOff>
      <xdr:row>35</xdr:row>
      <xdr:rowOff>92710</xdr:rowOff>
    </xdr:to>
    <xdr:sp macro="" textlink="">
      <xdr:nvSpPr>
        <xdr:cNvPr id="439" name="楕円 438">
          <a:extLst>
            <a:ext uri="{FF2B5EF4-FFF2-40B4-BE49-F238E27FC236}">
              <a16:creationId xmlns:a16="http://schemas.microsoft.com/office/drawing/2014/main" id="{3A48004F-3ADC-4FA9-BAC2-6BD90854176B}"/>
            </a:ext>
          </a:extLst>
        </xdr:cNvPr>
        <xdr:cNvSpPr/>
      </xdr:nvSpPr>
      <xdr:spPr>
        <a:xfrm>
          <a:off x="11487150" y="5674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103632</xdr:rowOff>
    </xdr:from>
    <xdr:to>
      <xdr:col>71</xdr:col>
      <xdr:colOff>177800</xdr:colOff>
      <xdr:row>35</xdr:row>
      <xdr:rowOff>41910</xdr:rowOff>
    </xdr:to>
    <xdr:cxnSp macro="">
      <xdr:nvCxnSpPr>
        <xdr:cNvPr id="440" name="直線コネクタ 439">
          <a:extLst>
            <a:ext uri="{FF2B5EF4-FFF2-40B4-BE49-F238E27FC236}">
              <a16:creationId xmlns:a16="http://schemas.microsoft.com/office/drawing/2014/main" id="{B58C7AD5-C875-488B-B5EA-4CDADEA6E35A}"/>
            </a:ext>
          </a:extLst>
        </xdr:cNvPr>
        <xdr:cNvCxnSpPr/>
      </xdr:nvCxnSpPr>
      <xdr:spPr>
        <a:xfrm flipV="1">
          <a:off x="11534775" y="5621782"/>
          <a:ext cx="809625"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3F295E47-1ECB-417B-AB42-93709A74F6DA}"/>
            </a:ext>
          </a:extLst>
        </xdr:cNvPr>
        <xdr:cNvSpPr txBox="1"/>
      </xdr:nvSpPr>
      <xdr:spPr>
        <a:xfrm>
          <a:off x="13745219" y="618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15257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DC9C012A-0F9C-4B41-8D7E-779E877D7E8D}"/>
            </a:ext>
          </a:extLst>
        </xdr:cNvPr>
        <xdr:cNvSpPr txBox="1"/>
      </xdr:nvSpPr>
      <xdr:spPr>
        <a:xfrm>
          <a:off x="12964169"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70121</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723E392E-996C-4D1A-8C82-D953283DC89D}"/>
            </a:ext>
          </a:extLst>
        </xdr:cNvPr>
        <xdr:cNvSpPr txBox="1"/>
      </xdr:nvSpPr>
      <xdr:spPr>
        <a:xfrm>
          <a:off x="12164069" y="574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49801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A6B81C8-25D9-48C2-AD85-517FD5CCB788}"/>
            </a:ext>
          </a:extLst>
        </xdr:cNvPr>
        <xdr:cNvSpPr txBox="1"/>
      </xdr:nvSpPr>
      <xdr:spPr>
        <a:xfrm>
          <a:off x="11354444" y="539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68089</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F1614C25-D24E-4011-88E8-45095EDD9409}"/>
            </a:ext>
          </a:extLst>
        </xdr:cNvPr>
        <xdr:cNvSpPr txBox="1"/>
      </xdr:nvSpPr>
      <xdr:spPr>
        <a:xfrm>
          <a:off x="13745219" y="541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170959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6E6524A8-164D-4C2E-8CD4-86F8AFF11868}"/>
            </a:ext>
          </a:extLst>
        </xdr:cNvPr>
        <xdr:cNvSpPr txBox="1"/>
      </xdr:nvSpPr>
      <xdr:spPr>
        <a:xfrm>
          <a:off x="12964169" y="53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170959</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9FEB425D-3498-4A5C-B4EA-99C9EA731C62}"/>
            </a:ext>
          </a:extLst>
        </xdr:cNvPr>
        <xdr:cNvSpPr txBox="1"/>
      </xdr:nvSpPr>
      <xdr:spPr>
        <a:xfrm>
          <a:off x="12164069" y="53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83837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B03801E9-D0D1-41B7-9CCA-BF1B41015794}"/>
            </a:ext>
          </a:extLst>
        </xdr:cNvPr>
        <xdr:cNvSpPr txBox="1"/>
      </xdr:nvSpPr>
      <xdr:spPr>
        <a:xfrm>
          <a:off x="11354444"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18A43204-A2AD-4163-9F65-0A56BD24312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CAA17AB-6C6C-4657-9BF2-76F882C8ED3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7859196-C684-4E71-B779-113B6C4DCD9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D2BEAD3-1A9A-4664-B039-01C947F6904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CDE9B60-6127-4CF4-8117-103E409F6DD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EB7930F-6398-435B-9564-F2C99BE2CAD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6716B9B6-C95B-40C6-8490-C70D1268B46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47A50AB-D256-4F6B-A238-AB982904833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A49A5DB-92B2-42CA-9E40-DE785EDC005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954F8FA-6E16-4C28-B58A-73D531B3662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8BBEC592-D71D-4449-8656-19098E5F9BA0}"/>
            </a:ext>
          </a:extLst>
        </xdr:cNvPr>
        <xdr:cNvSpPr txBox="1"/>
      </xdr:nvSpPr>
      <xdr:spPr>
        <a:xfrm>
          <a:off x="160523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C549D053-92B3-4D3A-A13C-E0468543566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786B77AA-2DFA-4433-8DB2-E1EEDEEA6405}"/>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694B1E7A-9FA2-42EE-A21D-4EA485D54A4F}"/>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927F9ECB-3805-4595-AF84-7A9F7E85C856}"/>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71FA59CD-D099-4C03-B8B4-ADB74DA94C93}"/>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2A95408E-DAAE-44C0-B64D-9D82D27A550D}"/>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77ED046D-183B-4D7C-B22C-9FB64C1DCEFC}"/>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80FF0C7B-46C7-4C5D-9CF6-8FE97D87776B}"/>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DA0F045B-D2E9-4EA2-9110-1F0E2BFBEB08}"/>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E6FB3C63-6072-4734-8769-B28BA6CDAC2F}"/>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A7E1CC7-0793-41D6-9574-30D76729412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E51434FF-D89B-40FA-9911-35E3994951A2}"/>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CD980071-7071-4EC1-BB65-28A66AE50DA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76200</xdr:rowOff>
    </xdr:from>
    <xdr:to>
      <xdr:col>116</xdr:col>
      <xdr:colOff>62864</xdr:colOff>
      <xdr:row>42</xdr:row>
      <xdr:rowOff>114300</xdr:rowOff>
    </xdr:to>
    <xdr:cxnSp macro="">
      <xdr:nvCxnSpPr>
        <xdr:cNvPr id="473" name="直線コネクタ 472">
          <a:extLst>
            <a:ext uri="{FF2B5EF4-FFF2-40B4-BE49-F238E27FC236}">
              <a16:creationId xmlns:a16="http://schemas.microsoft.com/office/drawing/2014/main" id="{5CA17EE1-C6CA-4734-98FC-4647E8A2A82C}"/>
            </a:ext>
          </a:extLst>
        </xdr:cNvPr>
        <xdr:cNvCxnSpPr/>
      </xdr:nvCxnSpPr>
      <xdr:spPr>
        <a:xfrm flipV="1">
          <a:off x="19954239" y="5915025"/>
          <a:ext cx="0" cy="10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118127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8063D1F0-7432-4D93-A359-3CC311BD45CF}"/>
            </a:ext>
          </a:extLst>
        </xdr:cNvPr>
        <xdr:cNvSpPr txBox="1"/>
      </xdr:nvSpPr>
      <xdr:spPr>
        <a:xfrm>
          <a:off x="19992975"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114300</xdr:rowOff>
    </xdr:from>
    <xdr:to>
      <xdr:col>116</xdr:col>
      <xdr:colOff>152400</xdr:colOff>
      <xdr:row>42</xdr:row>
      <xdr:rowOff>114300</xdr:rowOff>
    </xdr:to>
    <xdr:cxnSp macro="">
      <xdr:nvCxnSpPr>
        <xdr:cNvPr id="475" name="直線コネクタ 474">
          <a:extLst>
            <a:ext uri="{FF2B5EF4-FFF2-40B4-BE49-F238E27FC236}">
              <a16:creationId xmlns:a16="http://schemas.microsoft.com/office/drawing/2014/main" id="{0EEC70F1-9D04-4F85-B8F8-7EE71F39978F}"/>
            </a:ext>
          </a:extLst>
        </xdr:cNvPr>
        <xdr:cNvCxnSpPr/>
      </xdr:nvCxnSpPr>
      <xdr:spPr>
        <a:xfrm>
          <a:off x="19878675" y="6924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22877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765B49FB-125C-4B66-99AA-1893134705A1}"/>
            </a:ext>
          </a:extLst>
        </xdr:cNvPr>
        <xdr:cNvSpPr txBox="1"/>
      </xdr:nvSpPr>
      <xdr:spPr>
        <a:xfrm>
          <a:off x="19992975" y="57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76200</xdr:rowOff>
    </xdr:from>
    <xdr:to>
      <xdr:col>116</xdr:col>
      <xdr:colOff>152400</xdr:colOff>
      <xdr:row>36</xdr:row>
      <xdr:rowOff>76200</xdr:rowOff>
    </xdr:to>
    <xdr:cxnSp macro="">
      <xdr:nvCxnSpPr>
        <xdr:cNvPr id="477" name="直線コネクタ 476">
          <a:extLst>
            <a:ext uri="{FF2B5EF4-FFF2-40B4-BE49-F238E27FC236}">
              <a16:creationId xmlns:a16="http://schemas.microsoft.com/office/drawing/2014/main" id="{9707BC31-3BCA-4374-AEE0-2D0F6532589D}"/>
            </a:ext>
          </a:extLst>
        </xdr:cNvPr>
        <xdr:cNvCxnSpPr/>
      </xdr:nvCxnSpPr>
      <xdr:spPr>
        <a:xfrm>
          <a:off x="19878675" y="5915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67327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80B2B82-543F-4393-9F1F-1E82F07FE41B}"/>
            </a:ext>
          </a:extLst>
        </xdr:cNvPr>
        <xdr:cNvSpPr txBox="1"/>
      </xdr:nvSpPr>
      <xdr:spPr>
        <a:xfrm>
          <a:off x="19992975" y="622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79" name="フローチャート: 判断 478">
          <a:extLst>
            <a:ext uri="{FF2B5EF4-FFF2-40B4-BE49-F238E27FC236}">
              <a16:creationId xmlns:a16="http://schemas.microsoft.com/office/drawing/2014/main" id="{753A1E24-EC1A-4394-B569-9FC08BAB9D2E}"/>
            </a:ext>
          </a:extLst>
        </xdr:cNvPr>
        <xdr:cNvSpPr/>
      </xdr:nvSpPr>
      <xdr:spPr>
        <a:xfrm>
          <a:off x="19897725" y="6372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a:extLst>
            <a:ext uri="{FF2B5EF4-FFF2-40B4-BE49-F238E27FC236}">
              <a16:creationId xmlns:a16="http://schemas.microsoft.com/office/drawing/2014/main" id="{CAC915AB-6F18-44C7-BB17-E66569D833D4}"/>
            </a:ext>
          </a:extLst>
        </xdr:cNvPr>
        <xdr:cNvSpPr/>
      </xdr:nvSpPr>
      <xdr:spPr>
        <a:xfrm>
          <a:off x="19154775" y="6372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81" name="フローチャート: 判断 480">
          <a:extLst>
            <a:ext uri="{FF2B5EF4-FFF2-40B4-BE49-F238E27FC236}">
              <a16:creationId xmlns:a16="http://schemas.microsoft.com/office/drawing/2014/main" id="{4D93F744-4645-4CCF-8442-7401968F1AA0}"/>
            </a:ext>
          </a:extLst>
        </xdr:cNvPr>
        <xdr:cNvSpPr/>
      </xdr:nvSpPr>
      <xdr:spPr>
        <a:xfrm>
          <a:off x="18345150"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82550</xdr:rowOff>
    </xdr:from>
    <xdr:to>
      <xdr:col>102</xdr:col>
      <xdr:colOff>165100</xdr:colOff>
      <xdr:row>42</xdr:row>
      <xdr:rowOff>12700</xdr:rowOff>
    </xdr:to>
    <xdr:sp macro="" textlink="">
      <xdr:nvSpPr>
        <xdr:cNvPr id="482" name="フローチャート: 判断 481">
          <a:extLst>
            <a:ext uri="{FF2B5EF4-FFF2-40B4-BE49-F238E27FC236}">
              <a16:creationId xmlns:a16="http://schemas.microsoft.com/office/drawing/2014/main" id="{76140A0D-4395-4435-BBF9-F3198D62FC63}"/>
            </a:ext>
          </a:extLst>
        </xdr:cNvPr>
        <xdr:cNvSpPr/>
      </xdr:nvSpPr>
      <xdr:spPr>
        <a:xfrm>
          <a:off x="17554575" y="6734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101600</xdr:rowOff>
    </xdr:from>
    <xdr:to>
      <xdr:col>98</xdr:col>
      <xdr:colOff>38100</xdr:colOff>
      <xdr:row>41</xdr:row>
      <xdr:rowOff>31750</xdr:rowOff>
    </xdr:to>
    <xdr:sp macro="" textlink="">
      <xdr:nvSpPr>
        <xdr:cNvPr id="483" name="フローチャート: 判断 482">
          <a:extLst>
            <a:ext uri="{FF2B5EF4-FFF2-40B4-BE49-F238E27FC236}">
              <a16:creationId xmlns:a16="http://schemas.microsoft.com/office/drawing/2014/main" id="{EF4EC2A9-CA00-4E7D-A0F1-486C23742939}"/>
            </a:ext>
          </a:extLst>
        </xdr:cNvPr>
        <xdr:cNvSpPr/>
      </xdr:nvSpPr>
      <xdr:spPr>
        <a:xfrm>
          <a:off x="16754475" y="6591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0179E64-0BF7-4281-8CEE-8510B0CE6B9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DA02D95-F7F5-4F63-9AF4-DBFA8A56E29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0845FB3-5FE9-40BD-860C-60300DE35A0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C294B07-3310-4C9B-870A-5F1B95641D7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B71F88C-3B5A-4D63-900A-A399F582730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63500</xdr:rowOff>
    </xdr:from>
    <xdr:to>
      <xdr:col>116</xdr:col>
      <xdr:colOff>114300</xdr:colOff>
      <xdr:row>42</xdr:row>
      <xdr:rowOff>165100</xdr:rowOff>
    </xdr:to>
    <xdr:sp macro="" textlink="">
      <xdr:nvSpPr>
        <xdr:cNvPr id="489" name="楕円 488">
          <a:extLst>
            <a:ext uri="{FF2B5EF4-FFF2-40B4-BE49-F238E27FC236}">
              <a16:creationId xmlns:a16="http://schemas.microsoft.com/office/drawing/2014/main" id="{5E77EDAA-04BA-4826-91EC-85BCAE790240}"/>
            </a:ext>
          </a:extLst>
        </xdr:cNvPr>
        <xdr:cNvSpPr/>
      </xdr:nvSpPr>
      <xdr:spPr>
        <a:xfrm>
          <a:off x="19897725" y="6877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149877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F7928829-2436-403E-8A39-9135AB2D404A}"/>
            </a:ext>
          </a:extLst>
        </xdr:cNvPr>
        <xdr:cNvSpPr txBox="1"/>
      </xdr:nvSpPr>
      <xdr:spPr>
        <a:xfrm>
          <a:off x="199929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63500</xdr:rowOff>
    </xdr:from>
    <xdr:to>
      <xdr:col>112</xdr:col>
      <xdr:colOff>38100</xdr:colOff>
      <xdr:row>42</xdr:row>
      <xdr:rowOff>165100</xdr:rowOff>
    </xdr:to>
    <xdr:sp macro="" textlink="">
      <xdr:nvSpPr>
        <xdr:cNvPr id="491" name="楕円 490">
          <a:extLst>
            <a:ext uri="{FF2B5EF4-FFF2-40B4-BE49-F238E27FC236}">
              <a16:creationId xmlns:a16="http://schemas.microsoft.com/office/drawing/2014/main" id="{7E867CEC-5F0F-431A-884A-700F78DA39BA}"/>
            </a:ext>
          </a:extLst>
        </xdr:cNvPr>
        <xdr:cNvSpPr/>
      </xdr:nvSpPr>
      <xdr:spPr>
        <a:xfrm>
          <a:off x="19154775" y="6877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114300</xdr:rowOff>
    </xdr:from>
    <xdr:to>
      <xdr:col>116</xdr:col>
      <xdr:colOff>63500</xdr:colOff>
      <xdr:row>42</xdr:row>
      <xdr:rowOff>114300</xdr:rowOff>
    </xdr:to>
    <xdr:cxnSp macro="">
      <xdr:nvCxnSpPr>
        <xdr:cNvPr id="492" name="直線コネクタ 491">
          <a:extLst>
            <a:ext uri="{FF2B5EF4-FFF2-40B4-BE49-F238E27FC236}">
              <a16:creationId xmlns:a16="http://schemas.microsoft.com/office/drawing/2014/main" id="{BCDD3B7B-27AB-4FCE-89B2-514A446A4389}"/>
            </a:ext>
          </a:extLst>
        </xdr:cNvPr>
        <xdr:cNvCxnSpPr/>
      </xdr:nvCxnSpPr>
      <xdr:spPr>
        <a:xfrm>
          <a:off x="19202400" y="69246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63500</xdr:rowOff>
    </xdr:from>
    <xdr:to>
      <xdr:col>107</xdr:col>
      <xdr:colOff>101600</xdr:colOff>
      <xdr:row>42</xdr:row>
      <xdr:rowOff>165100</xdr:rowOff>
    </xdr:to>
    <xdr:sp macro="" textlink="">
      <xdr:nvSpPr>
        <xdr:cNvPr id="493" name="楕円 492">
          <a:extLst>
            <a:ext uri="{FF2B5EF4-FFF2-40B4-BE49-F238E27FC236}">
              <a16:creationId xmlns:a16="http://schemas.microsoft.com/office/drawing/2014/main" id="{DBF0534E-056E-48B5-BB51-0F7206E81B0C}"/>
            </a:ext>
          </a:extLst>
        </xdr:cNvPr>
        <xdr:cNvSpPr/>
      </xdr:nvSpPr>
      <xdr:spPr>
        <a:xfrm>
          <a:off x="18345150" y="6877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114300</xdr:rowOff>
    </xdr:from>
    <xdr:to>
      <xdr:col>111</xdr:col>
      <xdr:colOff>177800</xdr:colOff>
      <xdr:row>42</xdr:row>
      <xdr:rowOff>114300</xdr:rowOff>
    </xdr:to>
    <xdr:cxnSp macro="">
      <xdr:nvCxnSpPr>
        <xdr:cNvPr id="494" name="直線コネクタ 493">
          <a:extLst>
            <a:ext uri="{FF2B5EF4-FFF2-40B4-BE49-F238E27FC236}">
              <a16:creationId xmlns:a16="http://schemas.microsoft.com/office/drawing/2014/main" id="{F34623A5-EBEB-4873-B2A5-571556CADAA4}"/>
            </a:ext>
          </a:extLst>
        </xdr:cNvPr>
        <xdr:cNvCxnSpPr/>
      </xdr:nvCxnSpPr>
      <xdr:spPr>
        <a:xfrm>
          <a:off x="18392775" y="69246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495" name="楕円 494">
          <a:extLst>
            <a:ext uri="{FF2B5EF4-FFF2-40B4-BE49-F238E27FC236}">
              <a16:creationId xmlns:a16="http://schemas.microsoft.com/office/drawing/2014/main" id="{DAD5763A-090F-4753-9551-C7D83E4D1632}"/>
            </a:ext>
          </a:extLst>
        </xdr:cNvPr>
        <xdr:cNvSpPr/>
      </xdr:nvSpPr>
      <xdr:spPr>
        <a:xfrm>
          <a:off x="17554575" y="601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57150</xdr:rowOff>
    </xdr:from>
    <xdr:to>
      <xdr:col>107</xdr:col>
      <xdr:colOff>50800</xdr:colOff>
      <xdr:row>42</xdr:row>
      <xdr:rowOff>114300</xdr:rowOff>
    </xdr:to>
    <xdr:cxnSp macro="">
      <xdr:nvCxnSpPr>
        <xdr:cNvPr id="496" name="直線コネクタ 495">
          <a:extLst>
            <a:ext uri="{FF2B5EF4-FFF2-40B4-BE49-F238E27FC236}">
              <a16:creationId xmlns:a16="http://schemas.microsoft.com/office/drawing/2014/main" id="{E63CF042-1E38-401E-A983-D92329C378DF}"/>
            </a:ext>
          </a:extLst>
        </xdr:cNvPr>
        <xdr:cNvCxnSpPr/>
      </xdr:nvCxnSpPr>
      <xdr:spPr>
        <a:xfrm>
          <a:off x="17602200" y="6057900"/>
          <a:ext cx="790575" cy="8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158750</xdr:rowOff>
    </xdr:from>
    <xdr:to>
      <xdr:col>98</xdr:col>
      <xdr:colOff>38100</xdr:colOff>
      <xdr:row>34</xdr:row>
      <xdr:rowOff>88900</xdr:rowOff>
    </xdr:to>
    <xdr:sp macro="" textlink="">
      <xdr:nvSpPr>
        <xdr:cNvPr id="497" name="楕円 496">
          <a:extLst>
            <a:ext uri="{FF2B5EF4-FFF2-40B4-BE49-F238E27FC236}">
              <a16:creationId xmlns:a16="http://schemas.microsoft.com/office/drawing/2014/main" id="{40418587-F885-4BE3-8D44-710F85F25297}"/>
            </a:ext>
          </a:extLst>
        </xdr:cNvPr>
        <xdr:cNvSpPr/>
      </xdr:nvSpPr>
      <xdr:spPr>
        <a:xfrm>
          <a:off x="16754475" y="55149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38100</xdr:rowOff>
    </xdr:from>
    <xdr:to>
      <xdr:col>102</xdr:col>
      <xdr:colOff>114300</xdr:colOff>
      <xdr:row>37</xdr:row>
      <xdr:rowOff>57150</xdr:rowOff>
    </xdr:to>
    <xdr:cxnSp macro="">
      <xdr:nvCxnSpPr>
        <xdr:cNvPr id="498" name="直線コネクタ 497">
          <a:extLst>
            <a:ext uri="{FF2B5EF4-FFF2-40B4-BE49-F238E27FC236}">
              <a16:creationId xmlns:a16="http://schemas.microsoft.com/office/drawing/2014/main" id="{A0F1834B-A30A-40D4-B1EA-E7FBDA405790}"/>
            </a:ext>
          </a:extLst>
        </xdr:cNvPr>
        <xdr:cNvCxnSpPr/>
      </xdr:nvCxnSpPr>
      <xdr:spPr>
        <a:xfrm>
          <a:off x="16802100" y="5553075"/>
          <a:ext cx="8001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DD7776FB-3752-4E4D-B9B6-E08347D965EB}"/>
            </a:ext>
          </a:extLst>
        </xdr:cNvPr>
        <xdr:cNvSpPr txBox="1"/>
      </xdr:nvSpPr>
      <xdr:spPr>
        <a:xfrm>
          <a:off x="18983402"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4AC0DDE-41ED-4E8B-BC89-246A416AEC9E}"/>
            </a:ext>
          </a:extLst>
        </xdr:cNvPr>
        <xdr:cNvSpPr txBox="1"/>
      </xdr:nvSpPr>
      <xdr:spPr>
        <a:xfrm>
          <a:off x="181833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3827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C60715F-B70E-40A4-A85C-8A37FB1033EF}"/>
            </a:ext>
          </a:extLst>
        </xdr:cNvPr>
        <xdr:cNvSpPr txBox="1"/>
      </xdr:nvSpPr>
      <xdr:spPr>
        <a:xfrm>
          <a:off x="17383202"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E88F730-1755-477D-81B7-B84BF583963C}"/>
            </a:ext>
          </a:extLst>
        </xdr:cNvPr>
        <xdr:cNvSpPr txBox="1"/>
      </xdr:nvSpPr>
      <xdr:spPr>
        <a:xfrm>
          <a:off x="1659262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156227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EA1D93C4-A093-4F9C-BC80-44EFAE63D905}"/>
            </a:ext>
          </a:extLst>
        </xdr:cNvPr>
        <xdr:cNvSpPr txBox="1"/>
      </xdr:nvSpPr>
      <xdr:spPr>
        <a:xfrm>
          <a:off x="18983402"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156227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A50CD533-4ED7-4D3E-96F1-A9CAFCE2EF24}"/>
            </a:ext>
          </a:extLst>
        </xdr:cNvPr>
        <xdr:cNvSpPr txBox="1"/>
      </xdr:nvSpPr>
      <xdr:spPr>
        <a:xfrm>
          <a:off x="18183302"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5F26BD67-A9D3-452B-A722-721DC0A6747E}"/>
            </a:ext>
          </a:extLst>
        </xdr:cNvPr>
        <xdr:cNvSpPr txBox="1"/>
      </xdr:nvSpPr>
      <xdr:spPr>
        <a:xfrm>
          <a:off x="17383202"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105427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25E5E1E6-AC83-4572-BA65-E0F90422AB15}"/>
            </a:ext>
          </a:extLst>
        </xdr:cNvPr>
        <xdr:cNvSpPr txBox="1"/>
      </xdr:nvSpPr>
      <xdr:spPr>
        <a:xfrm>
          <a:off x="16592627"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10DAECB-4437-4D0F-99B4-21D116F2C2A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3C4030C-E7C9-4900-817B-017A8EF276A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387C883-9515-4A35-B8CE-AB8751BFC09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E4FE009-2547-4633-AD09-BF599581302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68C0CAD-A249-46A2-90CA-F2F440BCA29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2137B64-F67B-41A9-81A2-FDC047C27C7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2F6495F-7257-45F9-98AA-5031FED78E2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FF6FFED-60F2-4163-B574-2057C53EA59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BAB0266-2852-48EE-BF02-4D6AC1188A1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6F7D602F-6107-482E-9CE6-C3059ACF186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E324FE2E-6690-456B-A4A3-38F5BA24B3EF}"/>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E5CB9EEE-A647-42BC-876E-E510A82C35B6}"/>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74B985C1-E91A-4BFC-8DB3-F7BE9E749E9E}"/>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5E3BAD00-44D3-47D6-B7FD-BBC5860C7914}"/>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B85F75AA-08E6-427D-B48A-30F504C723A6}"/>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8AF67203-F78A-486D-AFCE-57DDD90821DA}"/>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B31082EA-4354-4491-8EF5-41F73622AFD8}"/>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81878699-0710-4EB2-874C-883F3070A7A1}"/>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5FD6BD8B-CBE5-435A-A0B5-BAF4235B0E3A}"/>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79B358BC-A68C-4161-9BFD-FD97BD3E4F8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85EDBF1B-B5B4-4C7F-A504-5606E8893764}"/>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6BD1DA63-C89E-4BC4-8874-383CD0A6345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114300</xdr:rowOff>
    </xdr:from>
    <xdr:to>
      <xdr:col>85</xdr:col>
      <xdr:colOff>126364</xdr:colOff>
      <xdr:row>62</xdr:row>
      <xdr:rowOff>137160</xdr:rowOff>
    </xdr:to>
    <xdr:cxnSp macro="">
      <xdr:nvCxnSpPr>
        <xdr:cNvPr id="529" name="直線コネクタ 528">
          <a:extLst>
            <a:ext uri="{FF2B5EF4-FFF2-40B4-BE49-F238E27FC236}">
              <a16:creationId xmlns:a16="http://schemas.microsoft.com/office/drawing/2014/main" id="{41E9D0F2-57C0-4A8B-9119-F5FC313F5B1F}"/>
            </a:ext>
          </a:extLst>
        </xdr:cNvPr>
        <xdr:cNvCxnSpPr/>
      </xdr:nvCxnSpPr>
      <xdr:spPr>
        <a:xfrm flipV="1">
          <a:off x="14696439" y="9515475"/>
          <a:ext cx="0" cy="67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78351D06-0B85-4E5D-9F7D-AC40AFC60D1C}"/>
            </a:ext>
          </a:extLst>
        </xdr:cNvPr>
        <xdr:cNvSpPr txBox="1"/>
      </xdr:nvSpPr>
      <xdr:spPr>
        <a:xfrm>
          <a:off x="14735175" y="1019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1" name="直線コネクタ 530">
          <a:extLst>
            <a:ext uri="{FF2B5EF4-FFF2-40B4-BE49-F238E27FC236}">
              <a16:creationId xmlns:a16="http://schemas.microsoft.com/office/drawing/2014/main" id="{2C2F1B2E-F31A-4E51-8514-FB704B809A91}"/>
            </a:ext>
          </a:extLst>
        </xdr:cNvPr>
        <xdr:cNvCxnSpPr/>
      </xdr:nvCxnSpPr>
      <xdr:spPr>
        <a:xfrm>
          <a:off x="14611350" y="10189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60977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226607FD-8ED0-469B-B636-C6F1C6615579}"/>
            </a:ext>
          </a:extLst>
        </xdr:cNvPr>
        <xdr:cNvSpPr txBox="1"/>
      </xdr:nvSpPr>
      <xdr:spPr>
        <a:xfrm>
          <a:off x="14735175"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114300</xdr:rowOff>
    </xdr:from>
    <xdr:to>
      <xdr:col>86</xdr:col>
      <xdr:colOff>25400</xdr:colOff>
      <xdr:row>58</xdr:row>
      <xdr:rowOff>114300</xdr:rowOff>
    </xdr:to>
    <xdr:cxnSp macro="">
      <xdr:nvCxnSpPr>
        <xdr:cNvPr id="533" name="直線コネクタ 532">
          <a:extLst>
            <a:ext uri="{FF2B5EF4-FFF2-40B4-BE49-F238E27FC236}">
              <a16:creationId xmlns:a16="http://schemas.microsoft.com/office/drawing/2014/main" id="{E13470A2-4498-4820-A800-A2537264C12E}"/>
            </a:ext>
          </a:extLst>
        </xdr:cNvPr>
        <xdr:cNvCxnSpPr/>
      </xdr:nvCxnSpPr>
      <xdr:spPr>
        <a:xfrm>
          <a:off x="14611350" y="9515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D483470F-09FC-428D-8594-6C4BB7A9243C}"/>
            </a:ext>
          </a:extLst>
        </xdr:cNvPr>
        <xdr:cNvSpPr txBox="1"/>
      </xdr:nvSpPr>
      <xdr:spPr>
        <a:xfrm>
          <a:off x="14735175" y="977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A1BF3713-CD14-4616-A4AE-97F59EFED416}"/>
            </a:ext>
          </a:extLst>
        </xdr:cNvPr>
        <xdr:cNvSpPr/>
      </xdr:nvSpPr>
      <xdr:spPr>
        <a:xfrm>
          <a:off x="14649450" y="9791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143510</xdr:rowOff>
    </xdr:from>
    <xdr:to>
      <xdr:col>81</xdr:col>
      <xdr:colOff>101600</xdr:colOff>
      <xdr:row>58</xdr:row>
      <xdr:rowOff>73660</xdr:rowOff>
    </xdr:to>
    <xdr:sp macro="" textlink="">
      <xdr:nvSpPr>
        <xdr:cNvPr id="536" name="フローチャート: 判断 535">
          <a:extLst>
            <a:ext uri="{FF2B5EF4-FFF2-40B4-BE49-F238E27FC236}">
              <a16:creationId xmlns:a16="http://schemas.microsoft.com/office/drawing/2014/main" id="{1F7CE7B6-83F6-4F14-A4BA-49EC27FB52BA}"/>
            </a:ext>
          </a:extLst>
        </xdr:cNvPr>
        <xdr:cNvSpPr/>
      </xdr:nvSpPr>
      <xdr:spPr>
        <a:xfrm>
          <a:off x="13887450" y="93795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37" name="フローチャート: 判断 536">
          <a:extLst>
            <a:ext uri="{FF2B5EF4-FFF2-40B4-BE49-F238E27FC236}">
              <a16:creationId xmlns:a16="http://schemas.microsoft.com/office/drawing/2014/main" id="{7D8C01D2-24EA-43AF-8FA6-FF78BFBF0BAD}"/>
            </a:ext>
          </a:extLst>
        </xdr:cNvPr>
        <xdr:cNvSpPr/>
      </xdr:nvSpPr>
      <xdr:spPr>
        <a:xfrm>
          <a:off x="13096875" y="9418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29210</xdr:rowOff>
    </xdr:from>
    <xdr:to>
      <xdr:col>72</xdr:col>
      <xdr:colOff>38100</xdr:colOff>
      <xdr:row>57</xdr:row>
      <xdr:rowOff>130810</xdr:rowOff>
    </xdr:to>
    <xdr:sp macro="" textlink="">
      <xdr:nvSpPr>
        <xdr:cNvPr id="538" name="フローチャート: 判断 537">
          <a:extLst>
            <a:ext uri="{FF2B5EF4-FFF2-40B4-BE49-F238E27FC236}">
              <a16:creationId xmlns:a16="http://schemas.microsoft.com/office/drawing/2014/main" id="{A3BF12F1-3AFE-4A31-94C1-B300251B607A}"/>
            </a:ext>
          </a:extLst>
        </xdr:cNvPr>
        <xdr:cNvSpPr/>
      </xdr:nvSpPr>
      <xdr:spPr>
        <a:xfrm>
          <a:off x="12296775" y="92652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63500</xdr:rowOff>
    </xdr:from>
    <xdr:to>
      <xdr:col>67</xdr:col>
      <xdr:colOff>101600</xdr:colOff>
      <xdr:row>56</xdr:row>
      <xdr:rowOff>165100</xdr:rowOff>
    </xdr:to>
    <xdr:sp macro="" textlink="">
      <xdr:nvSpPr>
        <xdr:cNvPr id="539" name="フローチャート: 判断 538">
          <a:extLst>
            <a:ext uri="{FF2B5EF4-FFF2-40B4-BE49-F238E27FC236}">
              <a16:creationId xmlns:a16="http://schemas.microsoft.com/office/drawing/2014/main" id="{6BEB24A6-E20F-4943-B876-33B3DEE22695}"/>
            </a:ext>
          </a:extLst>
        </xdr:cNvPr>
        <xdr:cNvSpPr/>
      </xdr:nvSpPr>
      <xdr:spPr>
        <a:xfrm>
          <a:off x="11487150" y="9144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07BE5DE-1729-43AF-86FE-4AB8574053B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0B58866-6E30-4654-AFC0-70890B9C686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3EB43D-F1BA-42BC-AC25-F0B32317F45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6526BEE-2C4B-4F18-A7A5-6D863B0962B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6487602-A5D5-4D17-9916-C332CED35DA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5" name="楕円 544">
          <a:extLst>
            <a:ext uri="{FF2B5EF4-FFF2-40B4-BE49-F238E27FC236}">
              <a16:creationId xmlns:a16="http://schemas.microsoft.com/office/drawing/2014/main" id="{222D727C-76F9-45CE-9902-450C0BD85D43}"/>
            </a:ext>
          </a:extLst>
        </xdr:cNvPr>
        <xdr:cNvSpPr/>
      </xdr:nvSpPr>
      <xdr:spPr>
        <a:xfrm>
          <a:off x="14649450"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C78CC65-2BF1-4497-8BBD-273275219F15}"/>
            </a:ext>
          </a:extLst>
        </xdr:cNvPr>
        <xdr:cNvSpPr txBox="1"/>
      </xdr:nvSpPr>
      <xdr:spPr>
        <a:xfrm>
          <a:off x="14735175"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547" name="楕円 546">
          <a:extLst>
            <a:ext uri="{FF2B5EF4-FFF2-40B4-BE49-F238E27FC236}">
              <a16:creationId xmlns:a16="http://schemas.microsoft.com/office/drawing/2014/main" id="{733AAB4B-3899-4879-9946-0062552D8FB3}"/>
            </a:ext>
          </a:extLst>
        </xdr:cNvPr>
        <xdr:cNvSpPr/>
      </xdr:nvSpPr>
      <xdr:spPr>
        <a:xfrm>
          <a:off x="13887450" y="9265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60</xdr:row>
      <xdr:rowOff>91440</xdr:rowOff>
    </xdr:to>
    <xdr:cxnSp macro="">
      <xdr:nvCxnSpPr>
        <xdr:cNvPr id="548" name="直線コネクタ 547">
          <a:extLst>
            <a:ext uri="{FF2B5EF4-FFF2-40B4-BE49-F238E27FC236}">
              <a16:creationId xmlns:a16="http://schemas.microsoft.com/office/drawing/2014/main" id="{7F676CDD-7CBF-48FB-8072-661D2AD6DB65}"/>
            </a:ext>
          </a:extLst>
        </xdr:cNvPr>
        <xdr:cNvCxnSpPr/>
      </xdr:nvCxnSpPr>
      <xdr:spPr>
        <a:xfrm>
          <a:off x="13935075" y="9322435"/>
          <a:ext cx="762000" cy="4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9" name="楕円 548">
          <a:extLst>
            <a:ext uri="{FF2B5EF4-FFF2-40B4-BE49-F238E27FC236}">
              <a16:creationId xmlns:a16="http://schemas.microsoft.com/office/drawing/2014/main" id="{F60969C9-85CE-4813-AE2F-1BA7F922EC43}"/>
            </a:ext>
          </a:extLst>
        </xdr:cNvPr>
        <xdr:cNvSpPr/>
      </xdr:nvSpPr>
      <xdr:spPr>
        <a:xfrm>
          <a:off x="13096875" y="96869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60</xdr:row>
      <xdr:rowOff>0</xdr:rowOff>
    </xdr:to>
    <xdr:cxnSp macro="">
      <xdr:nvCxnSpPr>
        <xdr:cNvPr id="550" name="直線コネクタ 549">
          <a:extLst>
            <a:ext uri="{FF2B5EF4-FFF2-40B4-BE49-F238E27FC236}">
              <a16:creationId xmlns:a16="http://schemas.microsoft.com/office/drawing/2014/main" id="{3752F457-15D8-4ED5-B7A3-C20FA1DFB09A}"/>
            </a:ext>
          </a:extLst>
        </xdr:cNvPr>
        <xdr:cNvCxnSpPr/>
      </xdr:nvCxnSpPr>
      <xdr:spPr>
        <a:xfrm flipV="1">
          <a:off x="13144500" y="9322435"/>
          <a:ext cx="790575"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51" name="楕円 550">
          <a:extLst>
            <a:ext uri="{FF2B5EF4-FFF2-40B4-BE49-F238E27FC236}">
              <a16:creationId xmlns:a16="http://schemas.microsoft.com/office/drawing/2014/main" id="{6339E3F2-38A1-4984-BEE8-6696A4E2D633}"/>
            </a:ext>
          </a:extLst>
        </xdr:cNvPr>
        <xdr:cNvSpPr/>
      </xdr:nvSpPr>
      <xdr:spPr>
        <a:xfrm>
          <a:off x="12296775" y="9402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45720</xdr:rowOff>
    </xdr:from>
    <xdr:to>
      <xdr:col>76</xdr:col>
      <xdr:colOff>114300</xdr:colOff>
      <xdr:row>60</xdr:row>
      <xdr:rowOff>0</xdr:rowOff>
    </xdr:to>
    <xdr:cxnSp macro="">
      <xdr:nvCxnSpPr>
        <xdr:cNvPr id="552" name="直線コネクタ 551">
          <a:extLst>
            <a:ext uri="{FF2B5EF4-FFF2-40B4-BE49-F238E27FC236}">
              <a16:creationId xmlns:a16="http://schemas.microsoft.com/office/drawing/2014/main" id="{E4F500D7-8FFD-45BC-A3A2-F61C68B87CAE}"/>
            </a:ext>
          </a:extLst>
        </xdr:cNvPr>
        <xdr:cNvCxnSpPr/>
      </xdr:nvCxnSpPr>
      <xdr:spPr>
        <a:xfrm>
          <a:off x="12344400" y="9450070"/>
          <a:ext cx="800100" cy="2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97790</xdr:rowOff>
    </xdr:from>
    <xdr:to>
      <xdr:col>67</xdr:col>
      <xdr:colOff>101600</xdr:colOff>
      <xdr:row>56</xdr:row>
      <xdr:rowOff>27940</xdr:rowOff>
    </xdr:to>
    <xdr:sp macro="" textlink="">
      <xdr:nvSpPr>
        <xdr:cNvPr id="553" name="楕円 552">
          <a:extLst>
            <a:ext uri="{FF2B5EF4-FFF2-40B4-BE49-F238E27FC236}">
              <a16:creationId xmlns:a16="http://schemas.microsoft.com/office/drawing/2014/main" id="{E9EB00B9-217B-4396-8356-B862E461454F}"/>
            </a:ext>
          </a:extLst>
        </xdr:cNvPr>
        <xdr:cNvSpPr/>
      </xdr:nvSpPr>
      <xdr:spPr>
        <a:xfrm>
          <a:off x="11487150" y="9013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148590</xdr:rowOff>
    </xdr:from>
    <xdr:to>
      <xdr:col>71</xdr:col>
      <xdr:colOff>177800</xdr:colOff>
      <xdr:row>58</xdr:row>
      <xdr:rowOff>45720</xdr:rowOff>
    </xdr:to>
    <xdr:cxnSp macro="">
      <xdr:nvCxnSpPr>
        <xdr:cNvPr id="554" name="直線コネクタ 553">
          <a:extLst>
            <a:ext uri="{FF2B5EF4-FFF2-40B4-BE49-F238E27FC236}">
              <a16:creationId xmlns:a16="http://schemas.microsoft.com/office/drawing/2014/main" id="{F974491A-B424-4CC0-B3CC-BA5AE1BEDF6E}"/>
            </a:ext>
          </a:extLst>
        </xdr:cNvPr>
        <xdr:cNvCxnSpPr/>
      </xdr:nvCxnSpPr>
      <xdr:spPr>
        <a:xfrm>
          <a:off x="11534775" y="9060815"/>
          <a:ext cx="809625" cy="38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64787</xdr:rowOff>
    </xdr:from>
    <xdr:ext cx="405111" cy="259045"/>
    <xdr:sp macro="" textlink="">
      <xdr:nvSpPr>
        <xdr:cNvPr id="555" name="n_1aveValue【学校施設】&#10;有形固定資産減価償却率">
          <a:extLst>
            <a:ext uri="{FF2B5EF4-FFF2-40B4-BE49-F238E27FC236}">
              <a16:creationId xmlns:a16="http://schemas.microsoft.com/office/drawing/2014/main" id="{56C1160C-BC65-40F8-A393-258EDCDF6DB5}"/>
            </a:ext>
          </a:extLst>
        </xdr:cNvPr>
        <xdr:cNvSpPr txBox="1"/>
      </xdr:nvSpPr>
      <xdr:spPr>
        <a:xfrm>
          <a:off x="1374521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56" name="n_2aveValue【学校施設】&#10;有形固定資産減価償却率">
          <a:extLst>
            <a:ext uri="{FF2B5EF4-FFF2-40B4-BE49-F238E27FC236}">
              <a16:creationId xmlns:a16="http://schemas.microsoft.com/office/drawing/2014/main" id="{80473A59-011E-4565-ADF8-9B9A7B27BE93}"/>
            </a:ext>
          </a:extLst>
        </xdr:cNvPr>
        <xdr:cNvSpPr txBox="1"/>
      </xdr:nvSpPr>
      <xdr:spPr>
        <a:xfrm>
          <a:off x="12964169"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557" name="n_3aveValue【学校施設】&#10;有形固定資産減価償却率">
          <a:extLst>
            <a:ext uri="{FF2B5EF4-FFF2-40B4-BE49-F238E27FC236}">
              <a16:creationId xmlns:a16="http://schemas.microsoft.com/office/drawing/2014/main" id="{E81C55D3-FDF0-4E28-813D-0CB0BF15ABF6}"/>
            </a:ext>
          </a:extLst>
        </xdr:cNvPr>
        <xdr:cNvSpPr txBox="1"/>
      </xdr:nvSpPr>
      <xdr:spPr>
        <a:xfrm>
          <a:off x="12164069" y="905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156227</xdr:rowOff>
    </xdr:from>
    <xdr:ext cx="405111" cy="259045"/>
    <xdr:sp macro="" textlink="">
      <xdr:nvSpPr>
        <xdr:cNvPr id="558" name="n_4aveValue【学校施設】&#10;有形固定資産減価償却率">
          <a:extLst>
            <a:ext uri="{FF2B5EF4-FFF2-40B4-BE49-F238E27FC236}">
              <a16:creationId xmlns:a16="http://schemas.microsoft.com/office/drawing/2014/main" id="{1BEE0FD1-E641-4984-89A0-FC3FA0CA6881}"/>
            </a:ext>
          </a:extLst>
        </xdr:cNvPr>
        <xdr:cNvSpPr txBox="1"/>
      </xdr:nvSpPr>
      <xdr:spPr>
        <a:xfrm>
          <a:off x="11354444"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559" name="n_1mainValue【学校施設】&#10;有形固定資産減価償却率">
          <a:extLst>
            <a:ext uri="{FF2B5EF4-FFF2-40B4-BE49-F238E27FC236}">
              <a16:creationId xmlns:a16="http://schemas.microsoft.com/office/drawing/2014/main" id="{B7C237A6-BF34-44EB-881C-D2D70F972E5A}"/>
            </a:ext>
          </a:extLst>
        </xdr:cNvPr>
        <xdr:cNvSpPr txBox="1"/>
      </xdr:nvSpPr>
      <xdr:spPr>
        <a:xfrm>
          <a:off x="13745219" y="905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0" name="n_2mainValue【学校施設】&#10;有形固定資産減価償却率">
          <a:extLst>
            <a:ext uri="{FF2B5EF4-FFF2-40B4-BE49-F238E27FC236}">
              <a16:creationId xmlns:a16="http://schemas.microsoft.com/office/drawing/2014/main" id="{EBA04B7A-E94B-4455-A39D-E5F04BAC2D23}"/>
            </a:ext>
          </a:extLst>
        </xdr:cNvPr>
        <xdr:cNvSpPr txBox="1"/>
      </xdr:nvSpPr>
      <xdr:spPr>
        <a:xfrm>
          <a:off x="12964169"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87647</xdr:rowOff>
    </xdr:from>
    <xdr:ext cx="405111" cy="259045"/>
    <xdr:sp macro="" textlink="">
      <xdr:nvSpPr>
        <xdr:cNvPr id="561" name="n_3mainValue【学校施設】&#10;有形固定資産減価償却率">
          <a:extLst>
            <a:ext uri="{FF2B5EF4-FFF2-40B4-BE49-F238E27FC236}">
              <a16:creationId xmlns:a16="http://schemas.microsoft.com/office/drawing/2014/main" id="{052EEC60-8DDD-4177-90CE-C8E75F273097}"/>
            </a:ext>
          </a:extLst>
        </xdr:cNvPr>
        <xdr:cNvSpPr txBox="1"/>
      </xdr:nvSpPr>
      <xdr:spPr>
        <a:xfrm>
          <a:off x="12164069"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44467</xdr:rowOff>
    </xdr:from>
    <xdr:ext cx="405111" cy="259045"/>
    <xdr:sp macro="" textlink="">
      <xdr:nvSpPr>
        <xdr:cNvPr id="562" name="n_4mainValue【学校施設】&#10;有形固定資産減価償却率">
          <a:extLst>
            <a:ext uri="{FF2B5EF4-FFF2-40B4-BE49-F238E27FC236}">
              <a16:creationId xmlns:a16="http://schemas.microsoft.com/office/drawing/2014/main" id="{F6C1287B-8588-4B96-AB77-A6D30A4735D0}"/>
            </a:ext>
          </a:extLst>
        </xdr:cNvPr>
        <xdr:cNvSpPr txBox="1"/>
      </xdr:nvSpPr>
      <xdr:spPr>
        <a:xfrm>
          <a:off x="11354444" y="880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6375DE8C-CE6C-4DEF-AFFD-5DF8547B52C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8F68BF3D-538D-41D9-B8E5-5DEDD83D716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7195E21-DDFA-4783-A123-A5C434461E3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76C1631-949D-4788-8558-E56F72EB857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9AB9F519-54C4-481E-9023-B381D245BD6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83A96A62-D39B-41BA-822F-1DA9DCA180F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C94DA152-4152-4654-BF2A-552816AD84D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AF5BEE1A-FE5D-4594-A645-3F0FAE3F338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4878578-AE2E-4FAB-B211-E23020B0B8E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A73DA458-2F5C-41C0-A8FF-91FA75B982F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A94072A-F1DC-4692-BA23-C7741E67AB24}"/>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8AFDA84D-FA15-4A28-A13B-3218965662BC}"/>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E1CE6C9A-300C-49D5-BB39-682DCC438919}"/>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A4E8643A-2E5B-4368-96D2-8502E678FCF7}"/>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D4C2C6A8-8D8E-418D-9614-F92AA4F7A2D7}"/>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14D12D33-88FD-4244-B170-156E8C36EE9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E320B53F-1E27-4F6E-8961-80FE30E3C40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83E1682B-54B2-419E-9F46-1154CCBF0513}"/>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F622AD6C-B330-4967-8F21-AB78D79FE9A7}"/>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193770B3-E0F2-4929-9DF1-DF91FC422D1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26F14661-EE57-4686-9000-E579BD443E4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CF2E43F0-F5D2-4527-808C-7D152A6A8FA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169164</xdr:rowOff>
    </xdr:from>
    <xdr:to>
      <xdr:col>116</xdr:col>
      <xdr:colOff>62864</xdr:colOff>
      <xdr:row>59</xdr:row>
      <xdr:rowOff>13716</xdr:rowOff>
    </xdr:to>
    <xdr:cxnSp macro="">
      <xdr:nvCxnSpPr>
        <xdr:cNvPr id="585" name="直線コネクタ 584">
          <a:extLst>
            <a:ext uri="{FF2B5EF4-FFF2-40B4-BE49-F238E27FC236}">
              <a16:creationId xmlns:a16="http://schemas.microsoft.com/office/drawing/2014/main" id="{79C93546-5431-47AB-80E8-2900470ED2E6}"/>
            </a:ext>
          </a:extLst>
        </xdr:cNvPr>
        <xdr:cNvCxnSpPr/>
      </xdr:nvCxnSpPr>
      <xdr:spPr>
        <a:xfrm flipV="1">
          <a:off x="19954239" y="9236964"/>
          <a:ext cx="0" cy="336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17543</xdr:rowOff>
    </xdr:from>
    <xdr:ext cx="469744" cy="259045"/>
    <xdr:sp macro="" textlink="">
      <xdr:nvSpPr>
        <xdr:cNvPr id="586" name="【学校施設】&#10;一人当たり面積最小値テキスト">
          <a:extLst>
            <a:ext uri="{FF2B5EF4-FFF2-40B4-BE49-F238E27FC236}">
              <a16:creationId xmlns:a16="http://schemas.microsoft.com/office/drawing/2014/main" id="{281AB353-F81A-4D41-8141-2749A0D12BE0}"/>
            </a:ext>
          </a:extLst>
        </xdr:cNvPr>
        <xdr:cNvSpPr txBox="1"/>
      </xdr:nvSpPr>
      <xdr:spPr>
        <a:xfrm>
          <a:off x="19992975" y="958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13716</xdr:rowOff>
    </xdr:from>
    <xdr:to>
      <xdr:col>116</xdr:col>
      <xdr:colOff>152400</xdr:colOff>
      <xdr:row>59</xdr:row>
      <xdr:rowOff>13716</xdr:rowOff>
    </xdr:to>
    <xdr:cxnSp macro="">
      <xdr:nvCxnSpPr>
        <xdr:cNvPr id="587" name="直線コネクタ 586">
          <a:extLst>
            <a:ext uri="{FF2B5EF4-FFF2-40B4-BE49-F238E27FC236}">
              <a16:creationId xmlns:a16="http://schemas.microsoft.com/office/drawing/2014/main" id="{96A41970-3655-4CFE-B94D-58A8A8F317F4}"/>
            </a:ext>
          </a:extLst>
        </xdr:cNvPr>
        <xdr:cNvCxnSpPr/>
      </xdr:nvCxnSpPr>
      <xdr:spPr>
        <a:xfrm>
          <a:off x="19878675" y="9573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115841</xdr:rowOff>
    </xdr:from>
    <xdr:ext cx="469744" cy="259045"/>
    <xdr:sp macro="" textlink="">
      <xdr:nvSpPr>
        <xdr:cNvPr id="588" name="【学校施設】&#10;一人当たり面積最大値テキスト">
          <a:extLst>
            <a:ext uri="{FF2B5EF4-FFF2-40B4-BE49-F238E27FC236}">
              <a16:creationId xmlns:a16="http://schemas.microsoft.com/office/drawing/2014/main" id="{1E80C0F3-9AD1-4508-A16E-CC3D1BA67D99}"/>
            </a:ext>
          </a:extLst>
        </xdr:cNvPr>
        <xdr:cNvSpPr txBox="1"/>
      </xdr:nvSpPr>
      <xdr:spPr>
        <a:xfrm>
          <a:off x="19992975" y="90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169164</xdr:rowOff>
    </xdr:from>
    <xdr:to>
      <xdr:col>116</xdr:col>
      <xdr:colOff>152400</xdr:colOff>
      <xdr:row>56</xdr:row>
      <xdr:rowOff>169164</xdr:rowOff>
    </xdr:to>
    <xdr:cxnSp macro="">
      <xdr:nvCxnSpPr>
        <xdr:cNvPr id="589" name="直線コネクタ 588">
          <a:extLst>
            <a:ext uri="{FF2B5EF4-FFF2-40B4-BE49-F238E27FC236}">
              <a16:creationId xmlns:a16="http://schemas.microsoft.com/office/drawing/2014/main" id="{D3019340-CF9B-4691-9C82-8B604F962AFC}"/>
            </a:ext>
          </a:extLst>
        </xdr:cNvPr>
        <xdr:cNvCxnSpPr/>
      </xdr:nvCxnSpPr>
      <xdr:spPr>
        <a:xfrm>
          <a:off x="19878675" y="923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143527</xdr:rowOff>
    </xdr:from>
    <xdr:ext cx="469744" cy="259045"/>
    <xdr:sp macro="" textlink="">
      <xdr:nvSpPr>
        <xdr:cNvPr id="590" name="【学校施設】&#10;一人当たり面積平均値テキスト">
          <a:extLst>
            <a:ext uri="{FF2B5EF4-FFF2-40B4-BE49-F238E27FC236}">
              <a16:creationId xmlns:a16="http://schemas.microsoft.com/office/drawing/2014/main" id="{95392186-DBDC-43BC-AD06-D7FACE7B2116}"/>
            </a:ext>
          </a:extLst>
        </xdr:cNvPr>
        <xdr:cNvSpPr txBox="1"/>
      </xdr:nvSpPr>
      <xdr:spPr>
        <a:xfrm>
          <a:off x="19992975" y="921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120650</xdr:rowOff>
    </xdr:from>
    <xdr:to>
      <xdr:col>116</xdr:col>
      <xdr:colOff>114300</xdr:colOff>
      <xdr:row>58</xdr:row>
      <xdr:rowOff>50800</xdr:rowOff>
    </xdr:to>
    <xdr:sp macro="" textlink="">
      <xdr:nvSpPr>
        <xdr:cNvPr id="591" name="フローチャート: 判断 590">
          <a:extLst>
            <a:ext uri="{FF2B5EF4-FFF2-40B4-BE49-F238E27FC236}">
              <a16:creationId xmlns:a16="http://schemas.microsoft.com/office/drawing/2014/main" id="{C65187B1-5AC6-4F2E-B712-CA50E5AB2BE3}"/>
            </a:ext>
          </a:extLst>
        </xdr:cNvPr>
        <xdr:cNvSpPr/>
      </xdr:nvSpPr>
      <xdr:spPr>
        <a:xfrm>
          <a:off x="19897725" y="9363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109220</xdr:rowOff>
    </xdr:from>
    <xdr:to>
      <xdr:col>112</xdr:col>
      <xdr:colOff>38100</xdr:colOff>
      <xdr:row>59</xdr:row>
      <xdr:rowOff>39370</xdr:rowOff>
    </xdr:to>
    <xdr:sp macro="" textlink="">
      <xdr:nvSpPr>
        <xdr:cNvPr id="592" name="フローチャート: 判断 591">
          <a:extLst>
            <a:ext uri="{FF2B5EF4-FFF2-40B4-BE49-F238E27FC236}">
              <a16:creationId xmlns:a16="http://schemas.microsoft.com/office/drawing/2014/main" id="{93CFA3D2-D18B-4333-A063-8526302ADB05}"/>
            </a:ext>
          </a:extLst>
        </xdr:cNvPr>
        <xdr:cNvSpPr/>
      </xdr:nvSpPr>
      <xdr:spPr>
        <a:xfrm>
          <a:off x="19154775" y="9507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170942</xdr:rowOff>
    </xdr:from>
    <xdr:to>
      <xdr:col>107</xdr:col>
      <xdr:colOff>101600</xdr:colOff>
      <xdr:row>63</xdr:row>
      <xdr:rowOff>101092</xdr:rowOff>
    </xdr:to>
    <xdr:sp macro="" textlink="">
      <xdr:nvSpPr>
        <xdr:cNvPr id="593" name="フローチャート: 判断 592">
          <a:extLst>
            <a:ext uri="{FF2B5EF4-FFF2-40B4-BE49-F238E27FC236}">
              <a16:creationId xmlns:a16="http://schemas.microsoft.com/office/drawing/2014/main" id="{294EF592-66CC-40BB-BD98-7A9A166785DB}"/>
            </a:ext>
          </a:extLst>
        </xdr:cNvPr>
        <xdr:cNvSpPr/>
      </xdr:nvSpPr>
      <xdr:spPr>
        <a:xfrm>
          <a:off x="18345150" y="102102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54356</xdr:rowOff>
    </xdr:from>
    <xdr:to>
      <xdr:col>102</xdr:col>
      <xdr:colOff>165100</xdr:colOff>
      <xdr:row>63</xdr:row>
      <xdr:rowOff>155956</xdr:rowOff>
    </xdr:to>
    <xdr:sp macro="" textlink="">
      <xdr:nvSpPr>
        <xdr:cNvPr id="594" name="フローチャート: 判断 593">
          <a:extLst>
            <a:ext uri="{FF2B5EF4-FFF2-40B4-BE49-F238E27FC236}">
              <a16:creationId xmlns:a16="http://schemas.microsoft.com/office/drawing/2014/main" id="{DB3876F1-29A8-4BB5-A1F1-C9FB23776919}"/>
            </a:ext>
          </a:extLst>
        </xdr:cNvPr>
        <xdr:cNvSpPr/>
      </xdr:nvSpPr>
      <xdr:spPr>
        <a:xfrm>
          <a:off x="17554575" y="102651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61214</xdr:rowOff>
    </xdr:from>
    <xdr:to>
      <xdr:col>98</xdr:col>
      <xdr:colOff>38100</xdr:colOff>
      <xdr:row>63</xdr:row>
      <xdr:rowOff>162814</xdr:rowOff>
    </xdr:to>
    <xdr:sp macro="" textlink="">
      <xdr:nvSpPr>
        <xdr:cNvPr id="595" name="フローチャート: 判断 594">
          <a:extLst>
            <a:ext uri="{FF2B5EF4-FFF2-40B4-BE49-F238E27FC236}">
              <a16:creationId xmlns:a16="http://schemas.microsoft.com/office/drawing/2014/main" id="{B5429563-1D3A-4D0A-B859-D06687BA8AA8}"/>
            </a:ext>
          </a:extLst>
        </xdr:cNvPr>
        <xdr:cNvSpPr/>
      </xdr:nvSpPr>
      <xdr:spPr>
        <a:xfrm>
          <a:off x="16754475" y="10275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C23748D-AC4C-4A15-A033-D12BAAC1D5F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DAA9B7F-73ED-4A75-B30C-F5499571EA2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2D35CD3-8AEC-4D27-B24C-D6E5B70BF9F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BC74F77-4A11-4EFB-BB6E-9300A6B9236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FC1DF82-4468-4801-B7FC-FE1F6216DBD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134366</xdr:rowOff>
    </xdr:from>
    <xdr:to>
      <xdr:col>116</xdr:col>
      <xdr:colOff>114300</xdr:colOff>
      <xdr:row>59</xdr:row>
      <xdr:rowOff>64516</xdr:rowOff>
    </xdr:to>
    <xdr:sp macro="" textlink="">
      <xdr:nvSpPr>
        <xdr:cNvPr id="601" name="楕円 600">
          <a:extLst>
            <a:ext uri="{FF2B5EF4-FFF2-40B4-BE49-F238E27FC236}">
              <a16:creationId xmlns:a16="http://schemas.microsoft.com/office/drawing/2014/main" id="{19EFD68B-0481-491D-A258-B5A31B0ABACD}"/>
            </a:ext>
          </a:extLst>
        </xdr:cNvPr>
        <xdr:cNvSpPr/>
      </xdr:nvSpPr>
      <xdr:spPr>
        <a:xfrm>
          <a:off x="19897725" y="95355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49293</xdr:rowOff>
    </xdr:from>
    <xdr:ext cx="469744" cy="259045"/>
    <xdr:sp macro="" textlink="">
      <xdr:nvSpPr>
        <xdr:cNvPr id="602" name="【学校施設】&#10;一人当たり面積該当値テキスト">
          <a:extLst>
            <a:ext uri="{FF2B5EF4-FFF2-40B4-BE49-F238E27FC236}">
              <a16:creationId xmlns:a16="http://schemas.microsoft.com/office/drawing/2014/main" id="{D992A843-89FF-4FC0-81A3-DE39C928824B}"/>
            </a:ext>
          </a:extLst>
        </xdr:cNvPr>
        <xdr:cNvSpPr txBox="1"/>
      </xdr:nvSpPr>
      <xdr:spPr>
        <a:xfrm>
          <a:off x="19992975" y="944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157226</xdr:rowOff>
    </xdr:from>
    <xdr:to>
      <xdr:col>112</xdr:col>
      <xdr:colOff>38100</xdr:colOff>
      <xdr:row>59</xdr:row>
      <xdr:rowOff>87376</xdr:rowOff>
    </xdr:to>
    <xdr:sp macro="" textlink="">
      <xdr:nvSpPr>
        <xdr:cNvPr id="603" name="楕円 602">
          <a:extLst>
            <a:ext uri="{FF2B5EF4-FFF2-40B4-BE49-F238E27FC236}">
              <a16:creationId xmlns:a16="http://schemas.microsoft.com/office/drawing/2014/main" id="{DBF229F4-79BD-4D92-AF0B-00821AB5224C}"/>
            </a:ext>
          </a:extLst>
        </xdr:cNvPr>
        <xdr:cNvSpPr/>
      </xdr:nvSpPr>
      <xdr:spPr>
        <a:xfrm>
          <a:off x="19154775" y="95615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xdr:rowOff>
    </xdr:from>
    <xdr:to>
      <xdr:col>116</xdr:col>
      <xdr:colOff>63500</xdr:colOff>
      <xdr:row>59</xdr:row>
      <xdr:rowOff>36576</xdr:rowOff>
    </xdr:to>
    <xdr:cxnSp macro="">
      <xdr:nvCxnSpPr>
        <xdr:cNvPr id="604" name="直線コネクタ 603">
          <a:extLst>
            <a:ext uri="{FF2B5EF4-FFF2-40B4-BE49-F238E27FC236}">
              <a16:creationId xmlns:a16="http://schemas.microsoft.com/office/drawing/2014/main" id="{19759674-6EF7-4E87-8421-2681C43CDCFD}"/>
            </a:ext>
          </a:extLst>
        </xdr:cNvPr>
        <xdr:cNvCxnSpPr/>
      </xdr:nvCxnSpPr>
      <xdr:spPr>
        <a:xfrm flipV="1">
          <a:off x="19202400" y="9573641"/>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56642</xdr:rowOff>
    </xdr:from>
    <xdr:to>
      <xdr:col>107</xdr:col>
      <xdr:colOff>101600</xdr:colOff>
      <xdr:row>59</xdr:row>
      <xdr:rowOff>158242</xdr:rowOff>
    </xdr:to>
    <xdr:sp macro="" textlink="">
      <xdr:nvSpPr>
        <xdr:cNvPr id="605" name="楕円 604">
          <a:extLst>
            <a:ext uri="{FF2B5EF4-FFF2-40B4-BE49-F238E27FC236}">
              <a16:creationId xmlns:a16="http://schemas.microsoft.com/office/drawing/2014/main" id="{839EE03A-FFE0-49D0-B8A7-CAB2BBB6018D}"/>
            </a:ext>
          </a:extLst>
        </xdr:cNvPr>
        <xdr:cNvSpPr/>
      </xdr:nvSpPr>
      <xdr:spPr>
        <a:xfrm>
          <a:off x="18345150" y="96197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36576</xdr:rowOff>
    </xdr:from>
    <xdr:to>
      <xdr:col>111</xdr:col>
      <xdr:colOff>177800</xdr:colOff>
      <xdr:row>59</xdr:row>
      <xdr:rowOff>107442</xdr:rowOff>
    </xdr:to>
    <xdr:cxnSp macro="">
      <xdr:nvCxnSpPr>
        <xdr:cNvPr id="606" name="直線コネクタ 605">
          <a:extLst>
            <a:ext uri="{FF2B5EF4-FFF2-40B4-BE49-F238E27FC236}">
              <a16:creationId xmlns:a16="http://schemas.microsoft.com/office/drawing/2014/main" id="{B0F6F227-0A12-4AED-8B00-86CC65EFA396}"/>
            </a:ext>
          </a:extLst>
        </xdr:cNvPr>
        <xdr:cNvCxnSpPr/>
      </xdr:nvCxnSpPr>
      <xdr:spPr>
        <a:xfrm flipV="1">
          <a:off x="18392775" y="9599676"/>
          <a:ext cx="809625"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68072</xdr:rowOff>
    </xdr:from>
    <xdr:to>
      <xdr:col>102</xdr:col>
      <xdr:colOff>165100</xdr:colOff>
      <xdr:row>59</xdr:row>
      <xdr:rowOff>169672</xdr:rowOff>
    </xdr:to>
    <xdr:sp macro="" textlink="">
      <xdr:nvSpPr>
        <xdr:cNvPr id="607" name="楕円 606">
          <a:extLst>
            <a:ext uri="{FF2B5EF4-FFF2-40B4-BE49-F238E27FC236}">
              <a16:creationId xmlns:a16="http://schemas.microsoft.com/office/drawing/2014/main" id="{02F9D45B-A484-4E9E-BA31-22D6E9248CCD}"/>
            </a:ext>
          </a:extLst>
        </xdr:cNvPr>
        <xdr:cNvSpPr/>
      </xdr:nvSpPr>
      <xdr:spPr>
        <a:xfrm>
          <a:off x="17554575" y="96279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107442</xdr:rowOff>
    </xdr:from>
    <xdr:to>
      <xdr:col>107</xdr:col>
      <xdr:colOff>50800</xdr:colOff>
      <xdr:row>59</xdr:row>
      <xdr:rowOff>118872</xdr:rowOff>
    </xdr:to>
    <xdr:cxnSp macro="">
      <xdr:nvCxnSpPr>
        <xdr:cNvPr id="608" name="直線コネクタ 607">
          <a:extLst>
            <a:ext uri="{FF2B5EF4-FFF2-40B4-BE49-F238E27FC236}">
              <a16:creationId xmlns:a16="http://schemas.microsoft.com/office/drawing/2014/main" id="{3B3EDF61-B57E-44CF-BE14-3496B821A6C5}"/>
            </a:ext>
          </a:extLst>
        </xdr:cNvPr>
        <xdr:cNvCxnSpPr/>
      </xdr:nvCxnSpPr>
      <xdr:spPr>
        <a:xfrm flipV="1">
          <a:off x="17602200" y="9667367"/>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86360</xdr:rowOff>
    </xdr:from>
    <xdr:to>
      <xdr:col>98</xdr:col>
      <xdr:colOff>38100</xdr:colOff>
      <xdr:row>60</xdr:row>
      <xdr:rowOff>16510</xdr:rowOff>
    </xdr:to>
    <xdr:sp macro="" textlink="">
      <xdr:nvSpPr>
        <xdr:cNvPr id="609" name="楕円 608">
          <a:extLst>
            <a:ext uri="{FF2B5EF4-FFF2-40B4-BE49-F238E27FC236}">
              <a16:creationId xmlns:a16="http://schemas.microsoft.com/office/drawing/2014/main" id="{1C67DD67-2D39-4C50-972D-9AB6CDFFAD9F}"/>
            </a:ext>
          </a:extLst>
        </xdr:cNvPr>
        <xdr:cNvSpPr/>
      </xdr:nvSpPr>
      <xdr:spPr>
        <a:xfrm>
          <a:off x="16754475" y="96462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118872</xdr:rowOff>
    </xdr:from>
    <xdr:to>
      <xdr:col>102</xdr:col>
      <xdr:colOff>114300</xdr:colOff>
      <xdr:row>59</xdr:row>
      <xdr:rowOff>137160</xdr:rowOff>
    </xdr:to>
    <xdr:cxnSp macro="">
      <xdr:nvCxnSpPr>
        <xdr:cNvPr id="610" name="直線コネクタ 609">
          <a:extLst>
            <a:ext uri="{FF2B5EF4-FFF2-40B4-BE49-F238E27FC236}">
              <a16:creationId xmlns:a16="http://schemas.microsoft.com/office/drawing/2014/main" id="{36ED29E2-5351-40F8-A524-8BE63ECE3C55}"/>
            </a:ext>
          </a:extLst>
        </xdr:cNvPr>
        <xdr:cNvCxnSpPr/>
      </xdr:nvCxnSpPr>
      <xdr:spPr>
        <a:xfrm flipV="1">
          <a:off x="16802100" y="9685147"/>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55897</xdr:rowOff>
    </xdr:from>
    <xdr:ext cx="469744" cy="259045"/>
    <xdr:sp macro="" textlink="">
      <xdr:nvSpPr>
        <xdr:cNvPr id="611" name="n_1aveValue【学校施設】&#10;一人当たり面積">
          <a:extLst>
            <a:ext uri="{FF2B5EF4-FFF2-40B4-BE49-F238E27FC236}">
              <a16:creationId xmlns:a16="http://schemas.microsoft.com/office/drawing/2014/main" id="{59D92C3B-1C6F-4171-A33E-E429E109040C}"/>
            </a:ext>
          </a:extLst>
        </xdr:cNvPr>
        <xdr:cNvSpPr txBox="1"/>
      </xdr:nvSpPr>
      <xdr:spPr>
        <a:xfrm>
          <a:off x="18983402"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92219</xdr:rowOff>
    </xdr:from>
    <xdr:ext cx="469744" cy="259045"/>
    <xdr:sp macro="" textlink="">
      <xdr:nvSpPr>
        <xdr:cNvPr id="612" name="n_2aveValue【学校施設】&#10;一人当たり面積">
          <a:extLst>
            <a:ext uri="{FF2B5EF4-FFF2-40B4-BE49-F238E27FC236}">
              <a16:creationId xmlns:a16="http://schemas.microsoft.com/office/drawing/2014/main" id="{93C9E31C-1C44-42D5-90FD-5AD9094B8AAF}"/>
            </a:ext>
          </a:extLst>
        </xdr:cNvPr>
        <xdr:cNvSpPr txBox="1"/>
      </xdr:nvSpPr>
      <xdr:spPr>
        <a:xfrm>
          <a:off x="18183302" y="103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147083</xdr:rowOff>
    </xdr:from>
    <xdr:ext cx="469744" cy="259045"/>
    <xdr:sp macro="" textlink="">
      <xdr:nvSpPr>
        <xdr:cNvPr id="613" name="n_3aveValue【学校施設】&#10;一人当たり面積">
          <a:extLst>
            <a:ext uri="{FF2B5EF4-FFF2-40B4-BE49-F238E27FC236}">
              <a16:creationId xmlns:a16="http://schemas.microsoft.com/office/drawing/2014/main" id="{99F0D818-AA81-43EB-9652-98608C4F6AA1}"/>
            </a:ext>
          </a:extLst>
        </xdr:cNvPr>
        <xdr:cNvSpPr txBox="1"/>
      </xdr:nvSpPr>
      <xdr:spPr>
        <a:xfrm>
          <a:off x="17383202" y="1035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614" name="n_4aveValue【学校施設】&#10;一人当たり面積">
          <a:extLst>
            <a:ext uri="{FF2B5EF4-FFF2-40B4-BE49-F238E27FC236}">
              <a16:creationId xmlns:a16="http://schemas.microsoft.com/office/drawing/2014/main" id="{9A0CFEEC-5FE3-4BA0-AE76-10BF5F6B10EF}"/>
            </a:ext>
          </a:extLst>
        </xdr:cNvPr>
        <xdr:cNvSpPr txBox="1"/>
      </xdr:nvSpPr>
      <xdr:spPr>
        <a:xfrm>
          <a:off x="16592627" y="1036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78503</xdr:rowOff>
    </xdr:from>
    <xdr:ext cx="469744" cy="259045"/>
    <xdr:sp macro="" textlink="">
      <xdr:nvSpPr>
        <xdr:cNvPr id="615" name="n_1mainValue【学校施設】&#10;一人当たり面積">
          <a:extLst>
            <a:ext uri="{FF2B5EF4-FFF2-40B4-BE49-F238E27FC236}">
              <a16:creationId xmlns:a16="http://schemas.microsoft.com/office/drawing/2014/main" id="{B35128BF-4814-4004-AD11-7B85D2AB3B8D}"/>
            </a:ext>
          </a:extLst>
        </xdr:cNvPr>
        <xdr:cNvSpPr txBox="1"/>
      </xdr:nvSpPr>
      <xdr:spPr>
        <a:xfrm>
          <a:off x="18983402" y="964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3319</xdr:rowOff>
    </xdr:from>
    <xdr:ext cx="469744" cy="259045"/>
    <xdr:sp macro="" textlink="">
      <xdr:nvSpPr>
        <xdr:cNvPr id="616" name="n_2mainValue【学校施設】&#10;一人当たり面積">
          <a:extLst>
            <a:ext uri="{FF2B5EF4-FFF2-40B4-BE49-F238E27FC236}">
              <a16:creationId xmlns:a16="http://schemas.microsoft.com/office/drawing/2014/main" id="{99150C3C-4787-4CF8-A9EA-A02E4A96D9F9}"/>
            </a:ext>
          </a:extLst>
        </xdr:cNvPr>
        <xdr:cNvSpPr txBox="1"/>
      </xdr:nvSpPr>
      <xdr:spPr>
        <a:xfrm>
          <a:off x="18183302" y="940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14749</xdr:rowOff>
    </xdr:from>
    <xdr:ext cx="469744" cy="259045"/>
    <xdr:sp macro="" textlink="">
      <xdr:nvSpPr>
        <xdr:cNvPr id="617" name="n_3mainValue【学校施設】&#10;一人当たり面積">
          <a:extLst>
            <a:ext uri="{FF2B5EF4-FFF2-40B4-BE49-F238E27FC236}">
              <a16:creationId xmlns:a16="http://schemas.microsoft.com/office/drawing/2014/main" id="{7771103D-55A5-4825-B336-1D200E9D6651}"/>
            </a:ext>
          </a:extLst>
        </xdr:cNvPr>
        <xdr:cNvSpPr txBox="1"/>
      </xdr:nvSpPr>
      <xdr:spPr>
        <a:xfrm>
          <a:off x="17383202" y="941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33037</xdr:rowOff>
    </xdr:from>
    <xdr:ext cx="469744" cy="259045"/>
    <xdr:sp macro="" textlink="">
      <xdr:nvSpPr>
        <xdr:cNvPr id="618" name="n_4mainValue【学校施設】&#10;一人当たり面積">
          <a:extLst>
            <a:ext uri="{FF2B5EF4-FFF2-40B4-BE49-F238E27FC236}">
              <a16:creationId xmlns:a16="http://schemas.microsoft.com/office/drawing/2014/main" id="{398F8867-CBAF-4BFE-8CB7-7E3921369DAB}"/>
            </a:ext>
          </a:extLst>
        </xdr:cNvPr>
        <xdr:cNvSpPr txBox="1"/>
      </xdr:nvSpPr>
      <xdr:spPr>
        <a:xfrm>
          <a:off x="16592627" y="94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493A5390-D489-4C0F-84AB-CF8EB09716D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CBFF3089-1A8B-4DDB-BE13-DE4FD955F5A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CEDE00AD-B07B-4C6E-9E5A-5D9F21492E2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C58259E-FFFC-4501-B444-D384A3E2098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95DD42FD-FC87-4E33-8222-1603A639BBB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86DEB188-8987-4B54-849A-EB81C489187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61C5BE4C-DF5E-439C-BF4D-CDABC04FBDC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F1B44B2F-9B42-4184-948E-30AA8DEF1C5E}"/>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04CB5082-AF74-4AB1-8349-11E66577665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EACBD1AA-4D98-48BA-9D48-B6DC08ACB99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A1161124-5B0D-4C24-B2DF-D0B2DA96CD0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001B06CC-60B1-4295-BB8E-3080A307C53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55520880-01AD-436C-9A50-5A8C00FBFD7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4515177B-BE21-4662-B4A9-B02D9B05591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E5A9739C-7241-4C79-8062-0D6CEDB6A30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ED6E3460-C5AB-4320-9275-E40666BB0F52}"/>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2DB2380F-B9A9-4804-80B4-D272610BA75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5F4D900A-5274-443B-ABAA-0519AEF5B66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FB8AAAB4-42C5-42C4-9EE1-10D4BDA459A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70C8957B-55CD-4EA1-88DC-4FC36973111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8E283B68-082B-47B4-A006-A6A536B4E60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8FB28449-BF86-48C7-A700-FCD3E12FD70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24090738-12FF-437A-83D7-67859904D0D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78C0526C-68FF-418C-87F2-D5C41627ABBA}"/>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2CB91580-DDF0-49C0-9EDF-FF53927B3BD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FC5386B9-65E5-4211-A59A-8A694EF52B9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76E989E0-75DF-4513-A43B-F64DD9220D2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9147F993-D0CA-49FD-8F52-9A75A72AC70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09B5167F-344B-4997-A953-27BCA036DCF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5E6FF712-A0D6-4C8A-BBC7-E19939509168}"/>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C43D9107-432F-47E8-98EA-87337D835EE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A9C1C706-4EC8-4939-A79A-9687AB0958DB}"/>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0DDF2049-BF39-46BD-B208-9603832D836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58E8C34C-F978-4B46-B87D-3254BA64A4E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0D6A6334-90DE-4212-AC72-703C0EA34C9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年度の有形固定資産減価償却率について、類似団体と比較して橋りょう・トンネルや公営住宅などで低くなっているものの、築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年以上を経過している施設も多いことから、計画的に長寿命化等を図り、ライフサイクルコストの縮減に努めていく必要があります。</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A2FCB9-3963-4030-9CCB-27E79A2446A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15F96B-F852-4863-B143-E51CC3706D8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4A8DC6-CC4E-435E-BA3F-B0456C20924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EB3EC0-1E8C-4278-AFFB-963539E3BF8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925812-4EF2-40B1-A044-3ACE0F94496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99E1B9-299E-48A5-A0C7-CDCAB6B458F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A6F331-914B-4441-9FD1-39CF198FC09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C8B323-6301-468D-A40C-A300435D3CA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B8241E-6B7F-4957-B246-FBEDCA2FB88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1CFBC6-5952-4323-8B9A-551C19066D2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B8C39F-7963-4EA3-B8EF-65CEE96F9FF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85B93B-8EFD-42EC-BDD4-D6EA8B12ED1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7740DA-B314-420B-816D-4C1615D2B76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9B2A75-E294-464C-8DCC-8EA60FECE59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CCE50B-5E01-4BC6-A611-3ACEA5ED05F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1F0E4E-003A-47A6-8628-6BD14CB435C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10DC8D-D14D-4927-A766-EF83E0BEA89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B779B4-CD2E-461B-AA71-1C91F86CF5E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58306E-FEEE-44A0-8360-BAB21F4F625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461BB7-09AB-4529-B6C8-CBC1C91617D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7BC530-0DB7-4465-BB7A-08D3B4AA369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EBC9B7-50B7-496A-A6BF-C07659E15A1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8AF37A-BDB3-4B32-84B2-5C683D75FC9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17DB9B-C427-4629-A73F-FA0FEA5D8D6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ECF4E1-1E0C-4276-BC4A-E66BD21CD12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DDFF15-4334-4C32-BC59-D982B04B752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A1C881-E085-4672-AF32-47FADC9E6EE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AD0FBC-B71C-4824-ACB6-DC1435B2103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08F56A-08A7-43AA-8D66-1CEAE8F1864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5D343A-A886-4403-A090-CAC59F30DDF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E55AA9-3A04-47AE-A8F7-ED16B772E35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0F9CFB-359C-40A8-8952-64E1FE79657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7FF504-6B65-45DF-BEBC-EB91F74A243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E8A1AC-291B-4054-8832-D482655B444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6E70FC-6808-482C-B0EE-2F92768B377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7E1BC2-4556-44FA-ACEC-F6B4FE59E2E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9A0593-6E6C-4442-9A1F-6DC24026B1A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8BC962-0E28-4619-B8EF-F2A8E25CC88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6C3C4D-D017-4060-AC26-4B3B0BAF051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4BFDCA-1E47-485C-A57D-6386E324396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DEC448-3E8C-46EE-88C5-3DF70A46D63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3CAAB76-B704-46A5-8A5C-74538F9CD784}"/>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58A886-665E-4A3C-9AD6-E2CF37DB151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51390E1-7A71-40A5-9EE4-C92D4B6B7510}"/>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234AC1-1062-4DDD-814B-F1207F8E547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3E3F781-00C8-4D32-8416-AC06C9C39FC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36E006A-1AF5-452E-8011-DD54AE9A5DF7}"/>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1F2E28B-CB04-4882-90E6-853EC19D240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5732CE-99BE-40DB-87B4-183EDCD76C6E}"/>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68D7320-4DF5-484A-8688-7AFFAF5DB5F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268995D-8D3A-4ECA-852E-E88ABB86C769}"/>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639331-8B8A-457E-8B01-F54D58FFC6A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B533F-3864-43E6-A90C-AD006598408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183BC94A-6D0C-4CFE-B316-A4997BE9118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ED4094C-E041-44D0-869C-E45A39291D1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075ACE8D-89EF-45D8-848F-5453947A99CA}"/>
            </a:ext>
          </a:extLst>
        </xdr:cNvPr>
        <xdr:cNvCxnSpPr/>
      </xdr:nvCxnSpPr>
      <xdr:spPr>
        <a:xfrm flipV="1">
          <a:off x="4180840" y="5399405"/>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図書館】&#10;有形固定資産減価償却率最小値テキスト">
          <a:extLst>
            <a:ext uri="{FF2B5EF4-FFF2-40B4-BE49-F238E27FC236}">
              <a16:creationId xmlns:a16="http://schemas.microsoft.com/office/drawing/2014/main" id="{F199DEBC-D155-4F53-87D7-76EF19C22756}"/>
            </a:ext>
          </a:extLst>
        </xdr:cNvPr>
        <xdr:cNvSpPr txBox="1"/>
      </xdr:nvSpPr>
      <xdr:spPr>
        <a:xfrm>
          <a:off x="4219575"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6D35DD23-6E48-456E-9CFF-140895EEB602}"/>
            </a:ext>
          </a:extLst>
        </xdr:cNvPr>
        <xdr:cNvCxnSpPr/>
      </xdr:nvCxnSpPr>
      <xdr:spPr>
        <a:xfrm>
          <a:off x="4105275" y="6735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a:extLst>
            <a:ext uri="{FF2B5EF4-FFF2-40B4-BE49-F238E27FC236}">
              <a16:creationId xmlns:a16="http://schemas.microsoft.com/office/drawing/2014/main" id="{A6656694-D265-456E-B3DA-EB9C424A9BCB}"/>
            </a:ext>
          </a:extLst>
        </xdr:cNvPr>
        <xdr:cNvSpPr txBox="1"/>
      </xdr:nvSpPr>
      <xdr:spPr>
        <a:xfrm>
          <a:off x="4219575" y="51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a:extLst>
            <a:ext uri="{FF2B5EF4-FFF2-40B4-BE49-F238E27FC236}">
              <a16:creationId xmlns:a16="http://schemas.microsoft.com/office/drawing/2014/main" id="{71089584-3306-47AF-8CAC-3C74ADCDCC0B}"/>
            </a:ext>
          </a:extLst>
        </xdr:cNvPr>
        <xdr:cNvCxnSpPr/>
      </xdr:nvCxnSpPr>
      <xdr:spPr>
        <a:xfrm>
          <a:off x="4105275" y="5399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91457</xdr:rowOff>
    </xdr:from>
    <xdr:ext cx="405111" cy="259045"/>
    <xdr:sp macro="" textlink="">
      <xdr:nvSpPr>
        <xdr:cNvPr id="62" name="【図書館】&#10;有形固定資産減価償却率平均値テキスト">
          <a:extLst>
            <a:ext uri="{FF2B5EF4-FFF2-40B4-BE49-F238E27FC236}">
              <a16:creationId xmlns:a16="http://schemas.microsoft.com/office/drawing/2014/main" id="{A0251EA1-D964-43C3-AC4F-7ABFD971BFA7}"/>
            </a:ext>
          </a:extLst>
        </xdr:cNvPr>
        <xdr:cNvSpPr txBox="1"/>
      </xdr:nvSpPr>
      <xdr:spPr>
        <a:xfrm>
          <a:off x="4219575" y="592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113030</xdr:rowOff>
    </xdr:from>
    <xdr:to>
      <xdr:col>24</xdr:col>
      <xdr:colOff>114300</xdr:colOff>
      <xdr:row>37</xdr:row>
      <xdr:rowOff>43180</xdr:rowOff>
    </xdr:to>
    <xdr:sp macro="" textlink="">
      <xdr:nvSpPr>
        <xdr:cNvPr id="63" name="フローチャート: 判断 62">
          <a:extLst>
            <a:ext uri="{FF2B5EF4-FFF2-40B4-BE49-F238E27FC236}">
              <a16:creationId xmlns:a16="http://schemas.microsoft.com/office/drawing/2014/main" id="{6AE5F197-2DDE-4944-B6AF-A8C4F1685073}"/>
            </a:ext>
          </a:extLst>
        </xdr:cNvPr>
        <xdr:cNvSpPr/>
      </xdr:nvSpPr>
      <xdr:spPr>
        <a:xfrm>
          <a:off x="4124325" y="5951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37704241-AFAA-43C9-A31D-95121A1DA87D}"/>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6815F9F1-1B31-4DDB-A6C6-FF068131077C}"/>
            </a:ext>
          </a:extLst>
        </xdr:cNvPr>
        <xdr:cNvSpPr/>
      </xdr:nvSpPr>
      <xdr:spPr>
        <a:xfrm>
          <a:off x="2571750" y="604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66" name="フローチャート: 判断 65">
          <a:extLst>
            <a:ext uri="{FF2B5EF4-FFF2-40B4-BE49-F238E27FC236}">
              <a16:creationId xmlns:a16="http://schemas.microsoft.com/office/drawing/2014/main" id="{89A1F139-B125-4DE7-8C89-B1B68045CB47}"/>
            </a:ext>
          </a:extLst>
        </xdr:cNvPr>
        <xdr:cNvSpPr/>
      </xdr:nvSpPr>
      <xdr:spPr>
        <a:xfrm>
          <a:off x="1781175" y="59994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7" name="フローチャート: 判断 66">
          <a:extLst>
            <a:ext uri="{FF2B5EF4-FFF2-40B4-BE49-F238E27FC236}">
              <a16:creationId xmlns:a16="http://schemas.microsoft.com/office/drawing/2014/main" id="{DAB1966C-333F-4BB4-958B-A46CFF566944}"/>
            </a:ext>
          </a:extLst>
        </xdr:cNvPr>
        <xdr:cNvSpPr/>
      </xdr:nvSpPr>
      <xdr:spPr>
        <a:xfrm>
          <a:off x="981075" y="5932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494F2D3-3694-4DE9-96E2-DACE57B45A7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582B7F-5224-45C2-B417-2813E0CFF14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E8BE43-30ED-44E9-BA60-1DEBA36854A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D29A8D-E67E-4FA8-B224-F19D78BBADB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AF5605-19A9-432B-9D12-B6A0B10A78B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a:extLst>
            <a:ext uri="{FF2B5EF4-FFF2-40B4-BE49-F238E27FC236}">
              <a16:creationId xmlns:a16="http://schemas.microsoft.com/office/drawing/2014/main" id="{8C56F3B0-CC65-4CA0-86A9-75C46E567089}"/>
            </a:ext>
          </a:extLst>
        </xdr:cNvPr>
        <xdr:cNvSpPr/>
      </xdr:nvSpPr>
      <xdr:spPr>
        <a:xfrm>
          <a:off x="4124325" y="5867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4" name="【図書館】&#10;有形固定資産減価償却率該当値テキスト">
          <a:extLst>
            <a:ext uri="{FF2B5EF4-FFF2-40B4-BE49-F238E27FC236}">
              <a16:creationId xmlns:a16="http://schemas.microsoft.com/office/drawing/2014/main" id="{8075914A-9E7B-46B5-A088-7592547610D3}"/>
            </a:ext>
          </a:extLst>
        </xdr:cNvPr>
        <xdr:cNvSpPr txBox="1"/>
      </xdr:nvSpPr>
      <xdr:spPr>
        <a:xfrm>
          <a:off x="4219575"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a:extLst>
            <a:ext uri="{FF2B5EF4-FFF2-40B4-BE49-F238E27FC236}">
              <a16:creationId xmlns:a16="http://schemas.microsoft.com/office/drawing/2014/main" id="{9BDB557A-43FF-47F8-B54A-3204225FE5B8}"/>
            </a:ext>
          </a:extLst>
        </xdr:cNvPr>
        <xdr:cNvSpPr/>
      </xdr:nvSpPr>
      <xdr:spPr>
        <a:xfrm>
          <a:off x="3381375" y="58007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76200</xdr:rowOff>
    </xdr:to>
    <xdr:cxnSp macro="">
      <xdr:nvCxnSpPr>
        <xdr:cNvPr id="76" name="直線コネクタ 75">
          <a:extLst>
            <a:ext uri="{FF2B5EF4-FFF2-40B4-BE49-F238E27FC236}">
              <a16:creationId xmlns:a16="http://schemas.microsoft.com/office/drawing/2014/main" id="{97F1B65B-F4EE-481E-9C4E-235C83EC70E6}"/>
            </a:ext>
          </a:extLst>
        </xdr:cNvPr>
        <xdr:cNvCxnSpPr/>
      </xdr:nvCxnSpPr>
      <xdr:spPr>
        <a:xfrm>
          <a:off x="3429000" y="5838825"/>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44450</xdr:rowOff>
    </xdr:from>
    <xdr:to>
      <xdr:col>15</xdr:col>
      <xdr:colOff>101600</xdr:colOff>
      <xdr:row>35</xdr:row>
      <xdr:rowOff>146050</xdr:rowOff>
    </xdr:to>
    <xdr:sp macro="" textlink="">
      <xdr:nvSpPr>
        <xdr:cNvPr id="77" name="楕円 76">
          <a:extLst>
            <a:ext uri="{FF2B5EF4-FFF2-40B4-BE49-F238E27FC236}">
              <a16:creationId xmlns:a16="http://schemas.microsoft.com/office/drawing/2014/main" id="{0A8ACA31-A76C-43F2-BDA1-7CF122F24596}"/>
            </a:ext>
          </a:extLst>
        </xdr:cNvPr>
        <xdr:cNvSpPr/>
      </xdr:nvSpPr>
      <xdr:spPr>
        <a:xfrm>
          <a:off x="2571750" y="5724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36</xdr:row>
      <xdr:rowOff>0</xdr:rowOff>
    </xdr:to>
    <xdr:cxnSp macro="">
      <xdr:nvCxnSpPr>
        <xdr:cNvPr id="78" name="直線コネクタ 77">
          <a:extLst>
            <a:ext uri="{FF2B5EF4-FFF2-40B4-BE49-F238E27FC236}">
              <a16:creationId xmlns:a16="http://schemas.microsoft.com/office/drawing/2014/main" id="{CBBCA759-86E2-4402-BB9C-953C5704E0B1}"/>
            </a:ext>
          </a:extLst>
        </xdr:cNvPr>
        <xdr:cNvCxnSpPr/>
      </xdr:nvCxnSpPr>
      <xdr:spPr>
        <a:xfrm>
          <a:off x="2619375" y="5772150"/>
          <a:ext cx="8096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9" name="楕円 78">
          <a:extLst>
            <a:ext uri="{FF2B5EF4-FFF2-40B4-BE49-F238E27FC236}">
              <a16:creationId xmlns:a16="http://schemas.microsoft.com/office/drawing/2014/main" id="{6B86A4C2-FECB-48D4-9E1A-C73D302D52BE}"/>
            </a:ext>
          </a:extLst>
        </xdr:cNvPr>
        <xdr:cNvSpPr/>
      </xdr:nvSpPr>
      <xdr:spPr>
        <a:xfrm>
          <a:off x="1781175" y="565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95250</xdr:rowOff>
    </xdr:to>
    <xdr:cxnSp macro="">
      <xdr:nvCxnSpPr>
        <xdr:cNvPr id="80" name="直線コネクタ 79">
          <a:extLst>
            <a:ext uri="{FF2B5EF4-FFF2-40B4-BE49-F238E27FC236}">
              <a16:creationId xmlns:a16="http://schemas.microsoft.com/office/drawing/2014/main" id="{D5965CCF-8632-49F7-91ED-763AC49E6114}"/>
            </a:ext>
          </a:extLst>
        </xdr:cNvPr>
        <xdr:cNvCxnSpPr/>
      </xdr:nvCxnSpPr>
      <xdr:spPr>
        <a:xfrm>
          <a:off x="1828800" y="569595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63500</xdr:rowOff>
    </xdr:from>
    <xdr:to>
      <xdr:col>6</xdr:col>
      <xdr:colOff>38100</xdr:colOff>
      <xdr:row>34</xdr:row>
      <xdr:rowOff>165100</xdr:rowOff>
    </xdr:to>
    <xdr:sp macro="" textlink="">
      <xdr:nvSpPr>
        <xdr:cNvPr id="81" name="楕円 80">
          <a:extLst>
            <a:ext uri="{FF2B5EF4-FFF2-40B4-BE49-F238E27FC236}">
              <a16:creationId xmlns:a16="http://schemas.microsoft.com/office/drawing/2014/main" id="{BA742811-0308-4E9D-BEA4-819A61E81016}"/>
            </a:ext>
          </a:extLst>
        </xdr:cNvPr>
        <xdr:cNvSpPr/>
      </xdr:nvSpPr>
      <xdr:spPr>
        <a:xfrm>
          <a:off x="981075" y="5581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114300</xdr:rowOff>
    </xdr:from>
    <xdr:to>
      <xdr:col>10</xdr:col>
      <xdr:colOff>114300</xdr:colOff>
      <xdr:row>35</xdr:row>
      <xdr:rowOff>19050</xdr:rowOff>
    </xdr:to>
    <xdr:cxnSp macro="">
      <xdr:nvCxnSpPr>
        <xdr:cNvPr id="82" name="直線コネクタ 81">
          <a:extLst>
            <a:ext uri="{FF2B5EF4-FFF2-40B4-BE49-F238E27FC236}">
              <a16:creationId xmlns:a16="http://schemas.microsoft.com/office/drawing/2014/main" id="{443FC12E-52FC-48FC-9AA4-DF2751D97FD6}"/>
            </a:ext>
          </a:extLst>
        </xdr:cNvPr>
        <xdr:cNvCxnSpPr/>
      </xdr:nvCxnSpPr>
      <xdr:spPr>
        <a:xfrm>
          <a:off x="1028700" y="5629275"/>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9B47EEB2-A628-450C-B64F-429391E58163}"/>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4" name="n_2aveValue【図書館】&#10;有形固定資産減価償却率">
          <a:extLst>
            <a:ext uri="{FF2B5EF4-FFF2-40B4-BE49-F238E27FC236}">
              <a16:creationId xmlns:a16="http://schemas.microsoft.com/office/drawing/2014/main" id="{72372523-C784-42CD-868E-9824068DC4FB}"/>
            </a:ext>
          </a:extLst>
        </xdr:cNvPr>
        <xdr:cNvSpPr txBox="1"/>
      </xdr:nvSpPr>
      <xdr:spPr>
        <a:xfrm>
          <a:off x="2439044" y="614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02D372DE-7FEA-4D75-8377-979DDF0491B2}"/>
            </a:ext>
          </a:extLst>
        </xdr:cNvPr>
        <xdr:cNvSpPr txBox="1"/>
      </xdr:nvSpPr>
      <xdr:spPr>
        <a:xfrm>
          <a:off x="1648469"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6" name="n_4aveValue【図書館】&#10;有形固定資産減価償却率">
          <a:extLst>
            <a:ext uri="{FF2B5EF4-FFF2-40B4-BE49-F238E27FC236}">
              <a16:creationId xmlns:a16="http://schemas.microsoft.com/office/drawing/2014/main" id="{AEACB34D-4208-4ABC-8208-B9FFBDE70D42}"/>
            </a:ext>
          </a:extLst>
        </xdr:cNvPr>
        <xdr:cNvSpPr txBox="1"/>
      </xdr:nvSpPr>
      <xdr:spPr>
        <a:xfrm>
          <a:off x="848369"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図書館】&#10;有形固定資産減価償却率">
          <a:extLst>
            <a:ext uri="{FF2B5EF4-FFF2-40B4-BE49-F238E27FC236}">
              <a16:creationId xmlns:a16="http://schemas.microsoft.com/office/drawing/2014/main" id="{086DBF2C-D145-45BC-B80C-7EB5FB94B89D}"/>
            </a:ext>
          </a:extLst>
        </xdr:cNvPr>
        <xdr:cNvSpPr txBox="1"/>
      </xdr:nvSpPr>
      <xdr:spPr>
        <a:xfrm>
          <a:off x="32391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162577</xdr:rowOff>
    </xdr:from>
    <xdr:ext cx="405111" cy="259045"/>
    <xdr:sp macro="" textlink="">
      <xdr:nvSpPr>
        <xdr:cNvPr id="88" name="n_2mainValue【図書館】&#10;有形固定資産減価償却率">
          <a:extLst>
            <a:ext uri="{FF2B5EF4-FFF2-40B4-BE49-F238E27FC236}">
              <a16:creationId xmlns:a16="http://schemas.microsoft.com/office/drawing/2014/main" id="{6BFCD1BD-910B-45FE-B07C-11A274BBE4BA}"/>
            </a:ext>
          </a:extLst>
        </xdr:cNvPr>
        <xdr:cNvSpPr txBox="1"/>
      </xdr:nvSpPr>
      <xdr:spPr>
        <a:xfrm>
          <a:off x="2439044" y="551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9" name="n_3mainValue【図書館】&#10;有形固定資産減価償却率">
          <a:extLst>
            <a:ext uri="{FF2B5EF4-FFF2-40B4-BE49-F238E27FC236}">
              <a16:creationId xmlns:a16="http://schemas.microsoft.com/office/drawing/2014/main" id="{910EBF9A-F455-423E-920C-B18EA05999AA}"/>
            </a:ext>
          </a:extLst>
        </xdr:cNvPr>
        <xdr:cNvSpPr txBox="1"/>
      </xdr:nvSpPr>
      <xdr:spPr>
        <a:xfrm>
          <a:off x="164846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10177</xdr:rowOff>
    </xdr:from>
    <xdr:ext cx="405111" cy="259045"/>
    <xdr:sp macro="" textlink="">
      <xdr:nvSpPr>
        <xdr:cNvPr id="90" name="n_4mainValue【図書館】&#10;有形固定資産減価償却率">
          <a:extLst>
            <a:ext uri="{FF2B5EF4-FFF2-40B4-BE49-F238E27FC236}">
              <a16:creationId xmlns:a16="http://schemas.microsoft.com/office/drawing/2014/main" id="{BC37E116-2D20-4B79-B7E6-09A21B444801}"/>
            </a:ext>
          </a:extLst>
        </xdr:cNvPr>
        <xdr:cNvSpPr txBox="1"/>
      </xdr:nvSpPr>
      <xdr:spPr>
        <a:xfrm>
          <a:off x="848369" y="536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7419582-3B3F-4206-8CC4-56FDC14D264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05919EC-A908-4D80-BBFD-27A6708233B2}"/>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2E023E0-1EB4-4D3D-BD63-A2CEC2B6AD2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ACE0FF-B821-41C2-94E9-DA1AB3E9469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9B1866-6BB7-4F69-AF3E-2E669E8EED6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2230AE3-0DD0-40E3-B317-9E24B4F1AA9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105A4D3-1941-423C-A3D2-FF04C78DAF1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45635D-D9A5-4D57-B387-3D2E0B4F3D2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0BC99EE-1DB1-4FF6-B593-A694E799396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BA65E02-EC3A-4B69-9886-0DD4C731326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72BA97C2-A359-405E-AAB0-E8552FC7D36E}"/>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BE68C5A-AB11-4D57-812C-ACBC0F8A6115}"/>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CBD92E0-BFCC-4249-A0D6-88433809B623}"/>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D7AD7D4-C43B-45D1-ADE4-7A908B4265F1}"/>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F0D3E0E-22BB-4FB1-8F91-4F90317922FF}"/>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583FCB7-4911-410E-A7C6-E31A6F8DA9E2}"/>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7616648-E4C7-418E-93AC-3EF6D01B96A6}"/>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8AAA4E1-7FFA-4B52-A2C4-FEC17308F91B}"/>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65368AD-8E91-425C-9163-77ECA124BA81}"/>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FC2D69-3460-4FE0-8897-0C56A696FFD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F7F3C4-379F-430A-A2FB-B6DE344EDEB2}"/>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7EADF62-413A-4D9A-A88A-5EB944F2421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40</xdr:row>
      <xdr:rowOff>76200</xdr:rowOff>
    </xdr:to>
    <xdr:cxnSp macro="">
      <xdr:nvCxnSpPr>
        <xdr:cNvPr id="113" name="直線コネクタ 112">
          <a:extLst>
            <a:ext uri="{FF2B5EF4-FFF2-40B4-BE49-F238E27FC236}">
              <a16:creationId xmlns:a16="http://schemas.microsoft.com/office/drawing/2014/main" id="{A7A8835C-3630-4E54-8313-3BD3AEC0E071}"/>
            </a:ext>
          </a:extLst>
        </xdr:cNvPr>
        <xdr:cNvCxnSpPr/>
      </xdr:nvCxnSpPr>
      <xdr:spPr>
        <a:xfrm flipV="1">
          <a:off x="9429115" y="5565140"/>
          <a:ext cx="0" cy="99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114" name="【図書館】&#10;一人当たり面積最小値テキスト">
          <a:extLst>
            <a:ext uri="{FF2B5EF4-FFF2-40B4-BE49-F238E27FC236}">
              <a16:creationId xmlns:a16="http://schemas.microsoft.com/office/drawing/2014/main" id="{00F3916C-50AA-493B-AC2F-49769E2CE96F}"/>
            </a:ext>
          </a:extLst>
        </xdr:cNvPr>
        <xdr:cNvSpPr txBox="1"/>
      </xdr:nvSpPr>
      <xdr:spPr>
        <a:xfrm>
          <a:off x="946785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115" name="直線コネクタ 114">
          <a:extLst>
            <a:ext uri="{FF2B5EF4-FFF2-40B4-BE49-F238E27FC236}">
              <a16:creationId xmlns:a16="http://schemas.microsoft.com/office/drawing/2014/main" id="{C03110C2-0638-4D78-B40B-20B5C7872F1F}"/>
            </a:ext>
          </a:extLst>
        </xdr:cNvPr>
        <xdr:cNvCxnSpPr/>
      </xdr:nvCxnSpPr>
      <xdr:spPr>
        <a:xfrm>
          <a:off x="9363075" y="65627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58F0C9F7-7393-44BE-A345-C334C600F60A}"/>
            </a:ext>
          </a:extLst>
        </xdr:cNvPr>
        <xdr:cNvSpPr txBox="1"/>
      </xdr:nvSpPr>
      <xdr:spPr>
        <a:xfrm>
          <a:off x="946785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1972549C-1B4A-4991-A2D8-F21846D9192E}"/>
            </a:ext>
          </a:extLst>
        </xdr:cNvPr>
        <xdr:cNvCxnSpPr/>
      </xdr:nvCxnSpPr>
      <xdr:spPr>
        <a:xfrm>
          <a:off x="9363075" y="55651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9D81DEC9-BA5B-4D57-84F7-F8431CA562C9}"/>
            </a:ext>
          </a:extLst>
        </xdr:cNvPr>
        <xdr:cNvSpPr txBox="1"/>
      </xdr:nvSpPr>
      <xdr:spPr>
        <a:xfrm>
          <a:off x="9467850" y="5989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CBF69708-D2E4-48B5-8249-B88A18D0BD8F}"/>
            </a:ext>
          </a:extLst>
        </xdr:cNvPr>
        <xdr:cNvSpPr/>
      </xdr:nvSpPr>
      <xdr:spPr>
        <a:xfrm>
          <a:off x="9401175" y="612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67770E1D-D850-4CAD-B7C2-78D3CBD7449D}"/>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1" name="フローチャート: 判断 120">
          <a:extLst>
            <a:ext uri="{FF2B5EF4-FFF2-40B4-BE49-F238E27FC236}">
              <a16:creationId xmlns:a16="http://schemas.microsoft.com/office/drawing/2014/main" id="{34C7D041-D260-474E-B51A-E86CC2506F78}"/>
            </a:ext>
          </a:extLst>
        </xdr:cNvPr>
        <xdr:cNvSpPr/>
      </xdr:nvSpPr>
      <xdr:spPr>
        <a:xfrm>
          <a:off x="7839075" y="6515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2" name="フローチャート: 判断 121">
          <a:extLst>
            <a:ext uri="{FF2B5EF4-FFF2-40B4-BE49-F238E27FC236}">
              <a16:creationId xmlns:a16="http://schemas.microsoft.com/office/drawing/2014/main" id="{B7F1C695-9E88-4AF7-9D78-C935574C2E22}"/>
            </a:ext>
          </a:extLst>
        </xdr:cNvPr>
        <xdr:cNvSpPr/>
      </xdr:nvSpPr>
      <xdr:spPr>
        <a:xfrm>
          <a:off x="7029450" y="6515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23" name="フローチャート: 判断 122">
          <a:extLst>
            <a:ext uri="{FF2B5EF4-FFF2-40B4-BE49-F238E27FC236}">
              <a16:creationId xmlns:a16="http://schemas.microsoft.com/office/drawing/2014/main" id="{D4D14090-A122-450B-803F-F93933FEA151}"/>
            </a:ext>
          </a:extLst>
        </xdr:cNvPr>
        <xdr:cNvSpPr/>
      </xdr:nvSpPr>
      <xdr:spPr>
        <a:xfrm>
          <a:off x="6238875" y="651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0E7669-F830-4038-BE71-794967631A5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2972B7-9369-498D-B488-A1D6C1364CC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4E4494-B15D-4178-8106-B56CC71FFA8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D74D27-CD0A-484F-8E68-4DD655AE593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5E745B-E97F-4614-9B72-0C7E3F3E9A8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F2849FB3-C4DD-4EA8-8936-2EE83546C388}"/>
            </a:ext>
          </a:extLst>
        </xdr:cNvPr>
        <xdr:cNvSpPr/>
      </xdr:nvSpPr>
      <xdr:spPr>
        <a:xfrm>
          <a:off x="9401175" y="63055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0" name="【図書館】&#10;一人当たり面積該当値テキスト">
          <a:extLst>
            <a:ext uri="{FF2B5EF4-FFF2-40B4-BE49-F238E27FC236}">
              <a16:creationId xmlns:a16="http://schemas.microsoft.com/office/drawing/2014/main" id="{808E9CC8-F981-4EB5-815C-4C3C1E53BDC1}"/>
            </a:ext>
          </a:extLst>
        </xdr:cNvPr>
        <xdr:cNvSpPr txBox="1"/>
      </xdr:nvSpPr>
      <xdr:spPr>
        <a:xfrm>
          <a:off x="946785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82502A9C-8FC3-4307-BC58-758F8E51AB6F}"/>
            </a:ext>
          </a:extLst>
        </xdr:cNvPr>
        <xdr:cNvSpPr/>
      </xdr:nvSpPr>
      <xdr:spPr>
        <a:xfrm>
          <a:off x="86391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7903233D-AA28-47F7-8D1B-CC33ADE58D2B}"/>
            </a:ext>
          </a:extLst>
        </xdr:cNvPr>
        <xdr:cNvCxnSpPr/>
      </xdr:nvCxnSpPr>
      <xdr:spPr>
        <a:xfrm>
          <a:off x="8686800" y="6343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a:extLst>
            <a:ext uri="{FF2B5EF4-FFF2-40B4-BE49-F238E27FC236}">
              <a16:creationId xmlns:a16="http://schemas.microsoft.com/office/drawing/2014/main" id="{AA0C0824-0BBE-4BF7-A117-159C022FC7CF}"/>
            </a:ext>
          </a:extLst>
        </xdr:cNvPr>
        <xdr:cNvSpPr/>
      </xdr:nvSpPr>
      <xdr:spPr>
        <a:xfrm>
          <a:off x="7839075" y="630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4" name="直線コネクタ 133">
          <a:extLst>
            <a:ext uri="{FF2B5EF4-FFF2-40B4-BE49-F238E27FC236}">
              <a16:creationId xmlns:a16="http://schemas.microsoft.com/office/drawing/2014/main" id="{FF70F149-3A81-4A38-BDD9-4FBC5C42AF68}"/>
            </a:ext>
          </a:extLst>
        </xdr:cNvPr>
        <xdr:cNvCxnSpPr/>
      </xdr:nvCxnSpPr>
      <xdr:spPr>
        <a:xfrm>
          <a:off x="7886700" y="6343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a:extLst>
            <a:ext uri="{FF2B5EF4-FFF2-40B4-BE49-F238E27FC236}">
              <a16:creationId xmlns:a16="http://schemas.microsoft.com/office/drawing/2014/main" id="{A492CE68-47FE-4B78-99E2-4DEE4AF52DFB}"/>
            </a:ext>
          </a:extLst>
        </xdr:cNvPr>
        <xdr:cNvSpPr/>
      </xdr:nvSpPr>
      <xdr:spPr>
        <a:xfrm>
          <a:off x="7029450" y="6335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64770</xdr:rowOff>
    </xdr:to>
    <xdr:cxnSp macro="">
      <xdr:nvCxnSpPr>
        <xdr:cNvPr id="136" name="直線コネクタ 135">
          <a:extLst>
            <a:ext uri="{FF2B5EF4-FFF2-40B4-BE49-F238E27FC236}">
              <a16:creationId xmlns:a16="http://schemas.microsoft.com/office/drawing/2014/main" id="{E8EAD1D9-E5B4-423F-892C-65A33CADAA0A}"/>
            </a:ext>
          </a:extLst>
        </xdr:cNvPr>
        <xdr:cNvCxnSpPr/>
      </xdr:nvCxnSpPr>
      <xdr:spPr>
        <a:xfrm flipV="1">
          <a:off x="7077075" y="6343650"/>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9AFAC531-CFC8-4EA5-B8DD-0ABBE0A00739}"/>
            </a:ext>
          </a:extLst>
        </xdr:cNvPr>
        <xdr:cNvSpPr/>
      </xdr:nvSpPr>
      <xdr:spPr>
        <a:xfrm>
          <a:off x="6238875" y="6335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8" name="直線コネクタ 137">
          <a:extLst>
            <a:ext uri="{FF2B5EF4-FFF2-40B4-BE49-F238E27FC236}">
              <a16:creationId xmlns:a16="http://schemas.microsoft.com/office/drawing/2014/main" id="{BE1BAC77-7F96-43C7-81CB-3AD869893EE9}"/>
            </a:ext>
          </a:extLst>
        </xdr:cNvPr>
        <xdr:cNvCxnSpPr/>
      </xdr:nvCxnSpPr>
      <xdr:spPr>
        <a:xfrm>
          <a:off x="6286500" y="63925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1AB8BBBB-7E49-4A32-8723-A3C312CC1484}"/>
            </a:ext>
          </a:extLst>
        </xdr:cNvPr>
        <xdr:cNvSpPr txBox="1"/>
      </xdr:nvSpPr>
      <xdr:spPr>
        <a:xfrm>
          <a:off x="845827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0" name="n_2aveValue【図書館】&#10;一人当たり面積">
          <a:extLst>
            <a:ext uri="{FF2B5EF4-FFF2-40B4-BE49-F238E27FC236}">
              <a16:creationId xmlns:a16="http://schemas.microsoft.com/office/drawing/2014/main" id="{C35E672D-3B6B-40E9-8DF7-BD24E561A2E8}"/>
            </a:ext>
          </a:extLst>
        </xdr:cNvPr>
        <xdr:cNvSpPr txBox="1"/>
      </xdr:nvSpPr>
      <xdr:spPr>
        <a:xfrm>
          <a:off x="76772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1" name="n_3aveValue【図書館】&#10;一人当たり面積">
          <a:extLst>
            <a:ext uri="{FF2B5EF4-FFF2-40B4-BE49-F238E27FC236}">
              <a16:creationId xmlns:a16="http://schemas.microsoft.com/office/drawing/2014/main" id="{15CD2D11-DA3D-4D94-9FE9-32250C9E3F73}"/>
            </a:ext>
          </a:extLst>
        </xdr:cNvPr>
        <xdr:cNvSpPr txBox="1"/>
      </xdr:nvSpPr>
      <xdr:spPr>
        <a:xfrm>
          <a:off x="6867602"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2" name="n_4aveValue【図書館】&#10;一人当たり面積">
          <a:extLst>
            <a:ext uri="{FF2B5EF4-FFF2-40B4-BE49-F238E27FC236}">
              <a16:creationId xmlns:a16="http://schemas.microsoft.com/office/drawing/2014/main" id="{F65ABBC2-F813-4D88-A0A1-9BC7C43A744D}"/>
            </a:ext>
          </a:extLst>
        </xdr:cNvPr>
        <xdr:cNvSpPr txBox="1"/>
      </xdr:nvSpPr>
      <xdr:spPr>
        <a:xfrm>
          <a:off x="6067502"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3" name="n_1mainValue【図書館】&#10;一人当たり面積">
          <a:extLst>
            <a:ext uri="{FF2B5EF4-FFF2-40B4-BE49-F238E27FC236}">
              <a16:creationId xmlns:a16="http://schemas.microsoft.com/office/drawing/2014/main" id="{5F09EB3F-06A7-4147-99C5-6812444AB8D0}"/>
            </a:ext>
          </a:extLst>
        </xdr:cNvPr>
        <xdr:cNvSpPr txBox="1"/>
      </xdr:nvSpPr>
      <xdr:spPr>
        <a:xfrm>
          <a:off x="845827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mainValue【図書館】&#10;一人当たり面積">
          <a:extLst>
            <a:ext uri="{FF2B5EF4-FFF2-40B4-BE49-F238E27FC236}">
              <a16:creationId xmlns:a16="http://schemas.microsoft.com/office/drawing/2014/main" id="{2CDB7553-2D9B-48FB-8FF7-CC7683217AA4}"/>
            </a:ext>
          </a:extLst>
        </xdr:cNvPr>
        <xdr:cNvSpPr txBox="1"/>
      </xdr:nvSpPr>
      <xdr:spPr>
        <a:xfrm>
          <a:off x="7677227"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5" name="n_3mainValue【図書館】&#10;一人当たり面積">
          <a:extLst>
            <a:ext uri="{FF2B5EF4-FFF2-40B4-BE49-F238E27FC236}">
              <a16:creationId xmlns:a16="http://schemas.microsoft.com/office/drawing/2014/main" id="{F6E216B8-DC84-4542-A8E3-28F6D7810F74}"/>
            </a:ext>
          </a:extLst>
        </xdr:cNvPr>
        <xdr:cNvSpPr txBox="1"/>
      </xdr:nvSpPr>
      <xdr:spPr>
        <a:xfrm>
          <a:off x="6867602"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6" name="n_4mainValue【図書館】&#10;一人当たり面積">
          <a:extLst>
            <a:ext uri="{FF2B5EF4-FFF2-40B4-BE49-F238E27FC236}">
              <a16:creationId xmlns:a16="http://schemas.microsoft.com/office/drawing/2014/main" id="{544C5E70-B35B-474A-92AD-379D2CC1F797}"/>
            </a:ext>
          </a:extLst>
        </xdr:cNvPr>
        <xdr:cNvSpPr txBox="1"/>
      </xdr:nvSpPr>
      <xdr:spPr>
        <a:xfrm>
          <a:off x="6067502"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A997F37-5145-4C96-9B17-2C8FACFA38F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12EE501-5FCD-45A5-A631-6AC7E40ADB6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2EE010C-2631-49BC-A44F-93378A36D63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11E9596-B0EB-4C66-B843-48A281A41E1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5E3428E-5324-4113-8782-A7426B32E8B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DC3FDE6-377C-45D3-A432-AF5E84A3CE1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F4C81E5-179E-4018-96D0-048241EFC95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6930748-9913-4150-A4C5-BD83C8A730F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BFA8A08-078A-4568-9F91-E7DBCAA8FB0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F18EC22-D955-4FF5-B329-C173004F3F8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6073909B-74CB-43FC-80B8-E20B8022FF43}"/>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1A29AC85-F8D1-4922-AA2A-D4733365A1F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9" name="テキスト ボックス 158">
          <a:extLst>
            <a:ext uri="{FF2B5EF4-FFF2-40B4-BE49-F238E27FC236}">
              <a16:creationId xmlns:a16="http://schemas.microsoft.com/office/drawing/2014/main" id="{B38F83C6-3051-4A56-947C-546D9A92F8D1}"/>
            </a:ext>
          </a:extLst>
        </xdr:cNvPr>
        <xdr:cNvSpPr txBox="1"/>
      </xdr:nvSpPr>
      <xdr:spPr>
        <a:xfrm>
          <a:off x="339891"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39FEAF7C-3440-407A-99F2-5436573F5FFB}"/>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CD24C62-5DDD-46FE-B026-0F5A9D63AC61}"/>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08D98C4-BAA5-4E69-9E03-F6F53E490758}"/>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66DECC08-3E78-496D-BC4F-780B5A94E927}"/>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F7F534E2-BEAB-4737-BD80-B9AA03EC53A7}"/>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5391EE5-8655-4320-9C25-9A20E88783C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86F58CD-B15A-4921-BEFF-D32D731E5BE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CCE8F8A-8E63-4917-90F6-4429B4B8D5C8}"/>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F36D150-685C-4C9D-9000-233768E8157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9" name="テキスト ボックス 168">
          <a:extLst>
            <a:ext uri="{FF2B5EF4-FFF2-40B4-BE49-F238E27FC236}">
              <a16:creationId xmlns:a16="http://schemas.microsoft.com/office/drawing/2014/main" id="{51CB2A63-D009-4253-ACFB-88B40B2429AF}"/>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88C61AC-0B84-4843-9785-1FA78FBD127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692B83E8-AEE3-4CCA-9757-09C67BDD1E3D}"/>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0CD110B-5469-41B4-98E2-158D574C347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130628</xdr:rowOff>
    </xdr:from>
    <xdr:to>
      <xdr:col>24</xdr:col>
      <xdr:colOff>62865</xdr:colOff>
      <xdr:row>65</xdr:row>
      <xdr:rowOff>8165</xdr:rowOff>
    </xdr:to>
    <xdr:cxnSp macro="">
      <xdr:nvCxnSpPr>
        <xdr:cNvPr id="173" name="直線コネクタ 172">
          <a:extLst>
            <a:ext uri="{FF2B5EF4-FFF2-40B4-BE49-F238E27FC236}">
              <a16:creationId xmlns:a16="http://schemas.microsoft.com/office/drawing/2014/main" id="{EC1855D2-A846-49AA-99C3-C824ABECF0B1}"/>
            </a:ext>
          </a:extLst>
        </xdr:cNvPr>
        <xdr:cNvCxnSpPr/>
      </xdr:nvCxnSpPr>
      <xdr:spPr>
        <a:xfrm flipV="1">
          <a:off x="4180840" y="9207953"/>
          <a:ext cx="0" cy="133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11992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D78A195E-BFC9-42C7-8438-F0E0D63BBB70}"/>
            </a:ext>
          </a:extLst>
        </xdr:cNvPr>
        <xdr:cNvSpPr txBox="1"/>
      </xdr:nvSpPr>
      <xdr:spPr>
        <a:xfrm>
          <a:off x="4219575" y="105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8165</xdr:rowOff>
    </xdr:from>
    <xdr:to>
      <xdr:col>24</xdr:col>
      <xdr:colOff>152400</xdr:colOff>
      <xdr:row>65</xdr:row>
      <xdr:rowOff>8165</xdr:rowOff>
    </xdr:to>
    <xdr:cxnSp macro="">
      <xdr:nvCxnSpPr>
        <xdr:cNvPr id="175" name="直線コネクタ 174">
          <a:extLst>
            <a:ext uri="{FF2B5EF4-FFF2-40B4-BE49-F238E27FC236}">
              <a16:creationId xmlns:a16="http://schemas.microsoft.com/office/drawing/2014/main" id="{BCD54546-737B-4DD1-8259-AF4BC2A01086}"/>
            </a:ext>
          </a:extLst>
        </xdr:cNvPr>
        <xdr:cNvCxnSpPr/>
      </xdr:nvCxnSpPr>
      <xdr:spPr>
        <a:xfrm>
          <a:off x="4105275" y="10545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77305</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CC93364-1B12-4CC9-BEF3-B7588CA04A96}"/>
            </a:ext>
          </a:extLst>
        </xdr:cNvPr>
        <xdr:cNvSpPr txBox="1"/>
      </xdr:nvSpPr>
      <xdr:spPr>
        <a:xfrm>
          <a:off x="4219575" y="89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130628</xdr:rowOff>
    </xdr:from>
    <xdr:to>
      <xdr:col>24</xdr:col>
      <xdr:colOff>152400</xdr:colOff>
      <xdr:row>56</xdr:row>
      <xdr:rowOff>130628</xdr:rowOff>
    </xdr:to>
    <xdr:cxnSp macro="">
      <xdr:nvCxnSpPr>
        <xdr:cNvPr id="177" name="直線コネクタ 176">
          <a:extLst>
            <a:ext uri="{FF2B5EF4-FFF2-40B4-BE49-F238E27FC236}">
              <a16:creationId xmlns:a16="http://schemas.microsoft.com/office/drawing/2014/main" id="{E12B4428-E721-41A2-8A1C-D963AD8306D9}"/>
            </a:ext>
          </a:extLst>
        </xdr:cNvPr>
        <xdr:cNvCxnSpPr/>
      </xdr:nvCxnSpPr>
      <xdr:spPr>
        <a:xfrm>
          <a:off x="4105275" y="92079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66420</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008C468-BE3A-45A6-866E-1A583F3FFBF3}"/>
            </a:ext>
          </a:extLst>
        </xdr:cNvPr>
        <xdr:cNvSpPr txBox="1"/>
      </xdr:nvSpPr>
      <xdr:spPr>
        <a:xfrm>
          <a:off x="4219575" y="9632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79" name="フローチャート: 判断 178">
          <a:extLst>
            <a:ext uri="{FF2B5EF4-FFF2-40B4-BE49-F238E27FC236}">
              <a16:creationId xmlns:a16="http://schemas.microsoft.com/office/drawing/2014/main" id="{336F516B-A1DC-4F03-8E26-9304A268967C}"/>
            </a:ext>
          </a:extLst>
        </xdr:cNvPr>
        <xdr:cNvSpPr/>
      </xdr:nvSpPr>
      <xdr:spPr>
        <a:xfrm>
          <a:off x="4124325" y="9647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39007</xdr:rowOff>
    </xdr:from>
    <xdr:to>
      <xdr:col>20</xdr:col>
      <xdr:colOff>38100</xdr:colOff>
      <xdr:row>59</xdr:row>
      <xdr:rowOff>140607</xdr:rowOff>
    </xdr:to>
    <xdr:sp macro="" textlink="">
      <xdr:nvSpPr>
        <xdr:cNvPr id="180" name="フローチャート: 判断 179">
          <a:extLst>
            <a:ext uri="{FF2B5EF4-FFF2-40B4-BE49-F238E27FC236}">
              <a16:creationId xmlns:a16="http://schemas.microsoft.com/office/drawing/2014/main" id="{3FDB9ED5-3AD3-4982-BEEF-A66FE3AD4657}"/>
            </a:ext>
          </a:extLst>
        </xdr:cNvPr>
        <xdr:cNvSpPr/>
      </xdr:nvSpPr>
      <xdr:spPr>
        <a:xfrm>
          <a:off x="3381375" y="96021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7983</xdr:rowOff>
    </xdr:from>
    <xdr:to>
      <xdr:col>15</xdr:col>
      <xdr:colOff>101600</xdr:colOff>
      <xdr:row>58</xdr:row>
      <xdr:rowOff>109583</xdr:rowOff>
    </xdr:to>
    <xdr:sp macro="" textlink="">
      <xdr:nvSpPr>
        <xdr:cNvPr id="181" name="フローチャート: 判断 180">
          <a:extLst>
            <a:ext uri="{FF2B5EF4-FFF2-40B4-BE49-F238E27FC236}">
              <a16:creationId xmlns:a16="http://schemas.microsoft.com/office/drawing/2014/main" id="{8A747AE6-31DB-472B-A13D-A736762E99B0}"/>
            </a:ext>
          </a:extLst>
        </xdr:cNvPr>
        <xdr:cNvSpPr/>
      </xdr:nvSpPr>
      <xdr:spPr>
        <a:xfrm>
          <a:off x="2571750" y="94123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143510</xdr:rowOff>
    </xdr:from>
    <xdr:to>
      <xdr:col>10</xdr:col>
      <xdr:colOff>165100</xdr:colOff>
      <xdr:row>58</xdr:row>
      <xdr:rowOff>73660</xdr:rowOff>
    </xdr:to>
    <xdr:sp macro="" textlink="">
      <xdr:nvSpPr>
        <xdr:cNvPr id="182" name="フローチャート: 判断 181">
          <a:extLst>
            <a:ext uri="{FF2B5EF4-FFF2-40B4-BE49-F238E27FC236}">
              <a16:creationId xmlns:a16="http://schemas.microsoft.com/office/drawing/2014/main" id="{7AA9725E-7FEB-4C60-AF5C-CD08AD2F4A9E}"/>
            </a:ext>
          </a:extLst>
        </xdr:cNvPr>
        <xdr:cNvSpPr/>
      </xdr:nvSpPr>
      <xdr:spPr>
        <a:xfrm>
          <a:off x="1781175" y="9379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128815</xdr:rowOff>
    </xdr:from>
    <xdr:to>
      <xdr:col>6</xdr:col>
      <xdr:colOff>38100</xdr:colOff>
      <xdr:row>59</xdr:row>
      <xdr:rowOff>58965</xdr:rowOff>
    </xdr:to>
    <xdr:sp macro="" textlink="">
      <xdr:nvSpPr>
        <xdr:cNvPr id="183" name="フローチャート: 判断 182">
          <a:extLst>
            <a:ext uri="{FF2B5EF4-FFF2-40B4-BE49-F238E27FC236}">
              <a16:creationId xmlns:a16="http://schemas.microsoft.com/office/drawing/2014/main" id="{DD4D86E3-4359-4416-A837-4D58CC108849}"/>
            </a:ext>
          </a:extLst>
        </xdr:cNvPr>
        <xdr:cNvSpPr/>
      </xdr:nvSpPr>
      <xdr:spPr>
        <a:xfrm>
          <a:off x="981075" y="95268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7817EF-4D2C-4BB2-A938-E2D72F7B572E}"/>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67EF698-3254-4E8F-AEE8-642D3D20DD2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CB9084-C702-4EBC-87D4-EA2A82F904D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B6DE92-ECBD-4D8D-848E-796CDD850DB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890A2E-9554-4A29-9A3A-6A0BD6BE4F0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79828</xdr:rowOff>
    </xdr:from>
    <xdr:to>
      <xdr:col>24</xdr:col>
      <xdr:colOff>114300</xdr:colOff>
      <xdr:row>57</xdr:row>
      <xdr:rowOff>9978</xdr:rowOff>
    </xdr:to>
    <xdr:sp macro="" textlink="">
      <xdr:nvSpPr>
        <xdr:cNvPr id="189" name="楕円 188">
          <a:extLst>
            <a:ext uri="{FF2B5EF4-FFF2-40B4-BE49-F238E27FC236}">
              <a16:creationId xmlns:a16="http://schemas.microsoft.com/office/drawing/2014/main" id="{F9ED6B5D-880F-4847-B1DA-9AB6E23DCF13}"/>
            </a:ext>
          </a:extLst>
        </xdr:cNvPr>
        <xdr:cNvSpPr/>
      </xdr:nvSpPr>
      <xdr:spPr>
        <a:xfrm>
          <a:off x="4124325" y="91603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32855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A2B12FE-87C4-44E4-AC08-511DDE784DBC}"/>
            </a:ext>
          </a:extLst>
        </xdr:cNvPr>
        <xdr:cNvSpPr txBox="1"/>
      </xdr:nvSpPr>
      <xdr:spPr>
        <a:xfrm>
          <a:off x="4219575" y="9107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14515</xdr:rowOff>
    </xdr:from>
    <xdr:to>
      <xdr:col>20</xdr:col>
      <xdr:colOff>38100</xdr:colOff>
      <xdr:row>56</xdr:row>
      <xdr:rowOff>116115</xdr:rowOff>
    </xdr:to>
    <xdr:sp macro="" textlink="">
      <xdr:nvSpPr>
        <xdr:cNvPr id="191" name="楕円 190">
          <a:extLst>
            <a:ext uri="{FF2B5EF4-FFF2-40B4-BE49-F238E27FC236}">
              <a16:creationId xmlns:a16="http://schemas.microsoft.com/office/drawing/2014/main" id="{1547D3E2-A7BF-4ECC-8923-D1749C250A7B}"/>
            </a:ext>
          </a:extLst>
        </xdr:cNvPr>
        <xdr:cNvSpPr/>
      </xdr:nvSpPr>
      <xdr:spPr>
        <a:xfrm>
          <a:off x="3381375" y="9088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65315</xdr:rowOff>
    </xdr:from>
    <xdr:to>
      <xdr:col>24</xdr:col>
      <xdr:colOff>63500</xdr:colOff>
      <xdr:row>56</xdr:row>
      <xdr:rowOff>130628</xdr:rowOff>
    </xdr:to>
    <xdr:cxnSp macro="">
      <xdr:nvCxnSpPr>
        <xdr:cNvPr id="192" name="直線コネクタ 191">
          <a:extLst>
            <a:ext uri="{FF2B5EF4-FFF2-40B4-BE49-F238E27FC236}">
              <a16:creationId xmlns:a16="http://schemas.microsoft.com/office/drawing/2014/main" id="{31D63383-A9EE-4237-B4D8-7BB39856BF78}"/>
            </a:ext>
          </a:extLst>
        </xdr:cNvPr>
        <xdr:cNvCxnSpPr/>
      </xdr:nvCxnSpPr>
      <xdr:spPr>
        <a:xfrm>
          <a:off x="3429000" y="9145815"/>
          <a:ext cx="752475" cy="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135346</xdr:rowOff>
    </xdr:from>
    <xdr:to>
      <xdr:col>15</xdr:col>
      <xdr:colOff>101600</xdr:colOff>
      <xdr:row>57</xdr:row>
      <xdr:rowOff>65496</xdr:rowOff>
    </xdr:to>
    <xdr:sp macro="" textlink="">
      <xdr:nvSpPr>
        <xdr:cNvPr id="193" name="楕円 192">
          <a:extLst>
            <a:ext uri="{FF2B5EF4-FFF2-40B4-BE49-F238E27FC236}">
              <a16:creationId xmlns:a16="http://schemas.microsoft.com/office/drawing/2014/main" id="{01D3DC11-E6F0-4C5E-A7F7-89FDC1D96372}"/>
            </a:ext>
          </a:extLst>
        </xdr:cNvPr>
        <xdr:cNvSpPr/>
      </xdr:nvSpPr>
      <xdr:spPr>
        <a:xfrm>
          <a:off x="2571750" y="92126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65315</xdr:rowOff>
    </xdr:from>
    <xdr:to>
      <xdr:col>19</xdr:col>
      <xdr:colOff>177800</xdr:colOff>
      <xdr:row>57</xdr:row>
      <xdr:rowOff>14696</xdr:rowOff>
    </xdr:to>
    <xdr:cxnSp macro="">
      <xdr:nvCxnSpPr>
        <xdr:cNvPr id="194" name="直線コネクタ 193">
          <a:extLst>
            <a:ext uri="{FF2B5EF4-FFF2-40B4-BE49-F238E27FC236}">
              <a16:creationId xmlns:a16="http://schemas.microsoft.com/office/drawing/2014/main" id="{56D17CA9-5957-4858-BF77-03E8A5A28508}"/>
            </a:ext>
          </a:extLst>
        </xdr:cNvPr>
        <xdr:cNvCxnSpPr/>
      </xdr:nvCxnSpPr>
      <xdr:spPr>
        <a:xfrm flipV="1">
          <a:off x="2619375" y="9145815"/>
          <a:ext cx="809625" cy="10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76563</xdr:rowOff>
    </xdr:from>
    <xdr:to>
      <xdr:col>10</xdr:col>
      <xdr:colOff>165100</xdr:colOff>
      <xdr:row>57</xdr:row>
      <xdr:rowOff>6713</xdr:rowOff>
    </xdr:to>
    <xdr:sp macro="" textlink="">
      <xdr:nvSpPr>
        <xdr:cNvPr id="195" name="楕円 194">
          <a:extLst>
            <a:ext uri="{FF2B5EF4-FFF2-40B4-BE49-F238E27FC236}">
              <a16:creationId xmlns:a16="http://schemas.microsoft.com/office/drawing/2014/main" id="{930F098B-E723-4735-9C2A-5BA045684888}"/>
            </a:ext>
          </a:extLst>
        </xdr:cNvPr>
        <xdr:cNvSpPr/>
      </xdr:nvSpPr>
      <xdr:spPr>
        <a:xfrm>
          <a:off x="1781175" y="9153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127363</xdr:rowOff>
    </xdr:from>
    <xdr:to>
      <xdr:col>15</xdr:col>
      <xdr:colOff>50800</xdr:colOff>
      <xdr:row>57</xdr:row>
      <xdr:rowOff>14696</xdr:rowOff>
    </xdr:to>
    <xdr:cxnSp macro="">
      <xdr:nvCxnSpPr>
        <xdr:cNvPr id="196" name="直線コネクタ 195">
          <a:extLst>
            <a:ext uri="{FF2B5EF4-FFF2-40B4-BE49-F238E27FC236}">
              <a16:creationId xmlns:a16="http://schemas.microsoft.com/office/drawing/2014/main" id="{240C217F-7C2C-4B48-9BCC-D686E83B5602}"/>
            </a:ext>
          </a:extLst>
        </xdr:cNvPr>
        <xdr:cNvCxnSpPr/>
      </xdr:nvCxnSpPr>
      <xdr:spPr>
        <a:xfrm>
          <a:off x="1828800" y="9201513"/>
          <a:ext cx="7905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141877</xdr:rowOff>
    </xdr:from>
    <xdr:to>
      <xdr:col>6</xdr:col>
      <xdr:colOff>38100</xdr:colOff>
      <xdr:row>63</xdr:row>
      <xdr:rowOff>72027</xdr:rowOff>
    </xdr:to>
    <xdr:sp macro="" textlink="">
      <xdr:nvSpPr>
        <xdr:cNvPr id="197" name="楕円 196">
          <a:extLst>
            <a:ext uri="{FF2B5EF4-FFF2-40B4-BE49-F238E27FC236}">
              <a16:creationId xmlns:a16="http://schemas.microsoft.com/office/drawing/2014/main" id="{047C14FB-E203-41EE-AC13-0C610BCC1E14}"/>
            </a:ext>
          </a:extLst>
        </xdr:cNvPr>
        <xdr:cNvSpPr/>
      </xdr:nvSpPr>
      <xdr:spPr>
        <a:xfrm>
          <a:off x="981075" y="101939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127363</xdr:rowOff>
    </xdr:from>
    <xdr:to>
      <xdr:col>10</xdr:col>
      <xdr:colOff>114300</xdr:colOff>
      <xdr:row>63</xdr:row>
      <xdr:rowOff>21227</xdr:rowOff>
    </xdr:to>
    <xdr:cxnSp macro="">
      <xdr:nvCxnSpPr>
        <xdr:cNvPr id="198" name="直線コネクタ 197">
          <a:extLst>
            <a:ext uri="{FF2B5EF4-FFF2-40B4-BE49-F238E27FC236}">
              <a16:creationId xmlns:a16="http://schemas.microsoft.com/office/drawing/2014/main" id="{9EE419DA-92CC-4311-9800-1FC2F3F43859}"/>
            </a:ext>
          </a:extLst>
        </xdr:cNvPr>
        <xdr:cNvCxnSpPr/>
      </xdr:nvCxnSpPr>
      <xdr:spPr>
        <a:xfrm flipV="1">
          <a:off x="1028700" y="9201513"/>
          <a:ext cx="800100" cy="103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131734</xdr:rowOff>
    </xdr:from>
    <xdr:ext cx="405111" cy="259045"/>
    <xdr:sp macro="" textlink="">
      <xdr:nvSpPr>
        <xdr:cNvPr id="199" name="n_1aveValue【体育館・プール】&#10;有形固定資産減価償却率">
          <a:extLst>
            <a:ext uri="{FF2B5EF4-FFF2-40B4-BE49-F238E27FC236}">
              <a16:creationId xmlns:a16="http://schemas.microsoft.com/office/drawing/2014/main" id="{8A292F88-E591-4A7E-96F0-DF1D855B053D}"/>
            </a:ext>
          </a:extLst>
        </xdr:cNvPr>
        <xdr:cNvSpPr txBox="1"/>
      </xdr:nvSpPr>
      <xdr:spPr>
        <a:xfrm>
          <a:off x="3239144" y="96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100710</xdr:rowOff>
    </xdr:from>
    <xdr:ext cx="405111" cy="259045"/>
    <xdr:sp macro="" textlink="">
      <xdr:nvSpPr>
        <xdr:cNvPr id="200" name="n_2aveValue【体育館・プール】&#10;有形固定資産減価償却率">
          <a:extLst>
            <a:ext uri="{FF2B5EF4-FFF2-40B4-BE49-F238E27FC236}">
              <a16:creationId xmlns:a16="http://schemas.microsoft.com/office/drawing/2014/main" id="{C16F4979-C8B9-4599-B242-108D0E0AA7EE}"/>
            </a:ext>
          </a:extLst>
        </xdr:cNvPr>
        <xdr:cNvSpPr txBox="1"/>
      </xdr:nvSpPr>
      <xdr:spPr>
        <a:xfrm>
          <a:off x="2439044" y="950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64787</xdr:rowOff>
    </xdr:from>
    <xdr:ext cx="405111" cy="259045"/>
    <xdr:sp macro="" textlink="">
      <xdr:nvSpPr>
        <xdr:cNvPr id="201" name="n_3aveValue【体育館・プール】&#10;有形固定資産減価償却率">
          <a:extLst>
            <a:ext uri="{FF2B5EF4-FFF2-40B4-BE49-F238E27FC236}">
              <a16:creationId xmlns:a16="http://schemas.microsoft.com/office/drawing/2014/main" id="{9AEAD87C-0F07-4215-9D64-1493C7E1455C}"/>
            </a:ext>
          </a:extLst>
        </xdr:cNvPr>
        <xdr:cNvSpPr txBox="1"/>
      </xdr:nvSpPr>
      <xdr:spPr>
        <a:xfrm>
          <a:off x="16484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75492</xdr:rowOff>
    </xdr:from>
    <xdr:ext cx="405111" cy="259045"/>
    <xdr:sp macro="" textlink="">
      <xdr:nvSpPr>
        <xdr:cNvPr id="202" name="n_4aveValue【体育館・プール】&#10;有形固定資産減価償却率">
          <a:extLst>
            <a:ext uri="{FF2B5EF4-FFF2-40B4-BE49-F238E27FC236}">
              <a16:creationId xmlns:a16="http://schemas.microsoft.com/office/drawing/2014/main" id="{27BB9021-27CB-4509-95B0-88FED9937F5D}"/>
            </a:ext>
          </a:extLst>
        </xdr:cNvPr>
        <xdr:cNvSpPr txBox="1"/>
      </xdr:nvSpPr>
      <xdr:spPr>
        <a:xfrm>
          <a:off x="848369" y="931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132642</xdr:rowOff>
    </xdr:from>
    <xdr:ext cx="405111" cy="259045"/>
    <xdr:sp macro="" textlink="">
      <xdr:nvSpPr>
        <xdr:cNvPr id="203" name="n_1mainValue【体育館・プール】&#10;有形固定資産減価償却率">
          <a:extLst>
            <a:ext uri="{FF2B5EF4-FFF2-40B4-BE49-F238E27FC236}">
              <a16:creationId xmlns:a16="http://schemas.microsoft.com/office/drawing/2014/main" id="{A84AA555-6586-4243-A78C-A0284F8A3C02}"/>
            </a:ext>
          </a:extLst>
        </xdr:cNvPr>
        <xdr:cNvSpPr txBox="1"/>
      </xdr:nvSpPr>
      <xdr:spPr>
        <a:xfrm>
          <a:off x="3239144" y="888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82023</xdr:rowOff>
    </xdr:from>
    <xdr:ext cx="405111" cy="259045"/>
    <xdr:sp macro="" textlink="">
      <xdr:nvSpPr>
        <xdr:cNvPr id="204" name="n_2mainValue【体育館・プール】&#10;有形固定資産減価償却率">
          <a:extLst>
            <a:ext uri="{FF2B5EF4-FFF2-40B4-BE49-F238E27FC236}">
              <a16:creationId xmlns:a16="http://schemas.microsoft.com/office/drawing/2014/main" id="{1BC176B8-57D3-4998-A361-51A6D05DF933}"/>
            </a:ext>
          </a:extLst>
        </xdr:cNvPr>
        <xdr:cNvSpPr txBox="1"/>
      </xdr:nvSpPr>
      <xdr:spPr>
        <a:xfrm>
          <a:off x="2439044" y="900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23240</xdr:rowOff>
    </xdr:from>
    <xdr:ext cx="405111" cy="259045"/>
    <xdr:sp macro="" textlink="">
      <xdr:nvSpPr>
        <xdr:cNvPr id="205" name="n_3mainValue【体育館・プール】&#10;有形固定資産減価償却率">
          <a:extLst>
            <a:ext uri="{FF2B5EF4-FFF2-40B4-BE49-F238E27FC236}">
              <a16:creationId xmlns:a16="http://schemas.microsoft.com/office/drawing/2014/main" id="{AE86011D-10D8-41C8-8E1A-6B9BDD19CDA7}"/>
            </a:ext>
          </a:extLst>
        </xdr:cNvPr>
        <xdr:cNvSpPr txBox="1"/>
      </xdr:nvSpPr>
      <xdr:spPr>
        <a:xfrm>
          <a:off x="1648469" y="894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63154</xdr:rowOff>
    </xdr:from>
    <xdr:ext cx="405111" cy="259045"/>
    <xdr:sp macro="" textlink="">
      <xdr:nvSpPr>
        <xdr:cNvPr id="206" name="n_4mainValue【体育館・プール】&#10;有形固定資産減価償却率">
          <a:extLst>
            <a:ext uri="{FF2B5EF4-FFF2-40B4-BE49-F238E27FC236}">
              <a16:creationId xmlns:a16="http://schemas.microsoft.com/office/drawing/2014/main" id="{2BD89776-A844-42C6-A7A6-8DAC86371C79}"/>
            </a:ext>
          </a:extLst>
        </xdr:cNvPr>
        <xdr:cNvSpPr txBox="1"/>
      </xdr:nvSpPr>
      <xdr:spPr>
        <a:xfrm>
          <a:off x="848369" y="1027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9A38AD0-34A9-4C10-A3B1-944E13F6DC2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2A9B71E-27A4-40C6-B166-0E1CF214E91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63563A7-B164-41DB-B737-87EA6F1F917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26E571A-71D9-4B8D-B186-AF84927AC0C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ABE0965-D001-47E4-8BD1-91D34F67654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D4861D0-A86F-41F8-B62F-4ADFD120977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666738C-3FC4-4B72-95DB-6C7EA4F723A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CD33F3D-5D24-483C-A38E-9980D1FBE20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5F45D66-3D91-4038-9849-E4C4C0A7823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981F15C-18E0-497C-877D-47742D85A54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79023120-E607-4191-B7CF-5332CAD12E54}"/>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A954878-DF83-4F7E-ACC1-B952C96B8B5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5620D23-8127-4898-8FDE-AE771510B08D}"/>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4E29260-7CD3-4C80-B42C-05B7809EF5D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767BD153-9034-4B31-99DA-C089FAE71304}"/>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3607A1D-D9D4-4E40-8060-1D561CA15C1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C3A866C-59F3-4D23-A0D6-BE423D2F8CB0}"/>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141BCE9-6513-42B4-B4E2-94122CEC0B63}"/>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AE8F32D-FF51-4D34-BC45-58E91069FD9F}"/>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DC740CD-5723-4F33-A421-C5E45C6B75E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B9D7775-6DE6-4C1C-88B9-F9BC87C37D5A}"/>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F037BCC-FD48-44D5-8348-AA8C191AB74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CC0F8F1-3B4A-45B5-811A-411E427A0E3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078977A-DF87-4A89-AC54-22D1DED3B6E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165100</xdr:rowOff>
    </xdr:from>
    <xdr:to>
      <xdr:col>54</xdr:col>
      <xdr:colOff>189865</xdr:colOff>
      <xdr:row>64</xdr:row>
      <xdr:rowOff>114300</xdr:rowOff>
    </xdr:to>
    <xdr:cxnSp macro="">
      <xdr:nvCxnSpPr>
        <xdr:cNvPr id="231" name="直線コネクタ 230">
          <a:extLst>
            <a:ext uri="{FF2B5EF4-FFF2-40B4-BE49-F238E27FC236}">
              <a16:creationId xmlns:a16="http://schemas.microsoft.com/office/drawing/2014/main" id="{3CBCA26B-7701-46FF-BA47-537EA762DA33}"/>
            </a:ext>
          </a:extLst>
        </xdr:cNvPr>
        <xdr:cNvCxnSpPr/>
      </xdr:nvCxnSpPr>
      <xdr:spPr>
        <a:xfrm flipV="1">
          <a:off x="9429115" y="923925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2" name="【体育館・プール】&#10;一人当たり面積最小値テキスト">
          <a:extLst>
            <a:ext uri="{FF2B5EF4-FFF2-40B4-BE49-F238E27FC236}">
              <a16:creationId xmlns:a16="http://schemas.microsoft.com/office/drawing/2014/main" id="{F7895572-CEF7-4ADF-93C0-71EE21DFD560}"/>
            </a:ext>
          </a:extLst>
        </xdr:cNvPr>
        <xdr:cNvSpPr txBox="1"/>
      </xdr:nvSpPr>
      <xdr:spPr>
        <a:xfrm>
          <a:off x="946785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3" name="直線コネクタ 232">
          <a:extLst>
            <a:ext uri="{FF2B5EF4-FFF2-40B4-BE49-F238E27FC236}">
              <a16:creationId xmlns:a16="http://schemas.microsoft.com/office/drawing/2014/main" id="{FE10156C-0EE6-4E37-9673-3551FA398336}"/>
            </a:ext>
          </a:extLst>
        </xdr:cNvPr>
        <xdr:cNvCxnSpPr/>
      </xdr:nvCxnSpPr>
      <xdr:spPr>
        <a:xfrm>
          <a:off x="9363075" y="10487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111777</xdr:rowOff>
    </xdr:from>
    <xdr:ext cx="469744" cy="259045"/>
    <xdr:sp macro="" textlink="">
      <xdr:nvSpPr>
        <xdr:cNvPr id="234" name="【体育館・プール】&#10;一人当たり面積最大値テキスト">
          <a:extLst>
            <a:ext uri="{FF2B5EF4-FFF2-40B4-BE49-F238E27FC236}">
              <a16:creationId xmlns:a16="http://schemas.microsoft.com/office/drawing/2014/main" id="{492B0774-27A9-447E-9460-AF1970530285}"/>
            </a:ext>
          </a:extLst>
        </xdr:cNvPr>
        <xdr:cNvSpPr txBox="1"/>
      </xdr:nvSpPr>
      <xdr:spPr>
        <a:xfrm>
          <a:off x="9467850" y="902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165100</xdr:rowOff>
    </xdr:from>
    <xdr:to>
      <xdr:col>55</xdr:col>
      <xdr:colOff>88900</xdr:colOff>
      <xdr:row>56</xdr:row>
      <xdr:rowOff>165100</xdr:rowOff>
    </xdr:to>
    <xdr:cxnSp macro="">
      <xdr:nvCxnSpPr>
        <xdr:cNvPr id="235" name="直線コネクタ 234">
          <a:extLst>
            <a:ext uri="{FF2B5EF4-FFF2-40B4-BE49-F238E27FC236}">
              <a16:creationId xmlns:a16="http://schemas.microsoft.com/office/drawing/2014/main" id="{C2A0108A-BE20-4491-8150-700BC871214A}"/>
            </a:ext>
          </a:extLst>
        </xdr:cNvPr>
        <xdr:cNvCxnSpPr/>
      </xdr:nvCxnSpPr>
      <xdr:spPr>
        <a:xfrm>
          <a:off x="9363075" y="9239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99077</xdr:rowOff>
    </xdr:from>
    <xdr:ext cx="469744" cy="259045"/>
    <xdr:sp macro="" textlink="">
      <xdr:nvSpPr>
        <xdr:cNvPr id="236" name="【体育館・プール】&#10;一人当たり面積平均値テキスト">
          <a:extLst>
            <a:ext uri="{FF2B5EF4-FFF2-40B4-BE49-F238E27FC236}">
              <a16:creationId xmlns:a16="http://schemas.microsoft.com/office/drawing/2014/main" id="{C7E0F789-1731-4E5E-A6E5-DA0209BD68BF}"/>
            </a:ext>
          </a:extLst>
        </xdr:cNvPr>
        <xdr:cNvSpPr txBox="1"/>
      </xdr:nvSpPr>
      <xdr:spPr>
        <a:xfrm>
          <a:off x="9467850" y="966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120650</xdr:rowOff>
    </xdr:from>
    <xdr:to>
      <xdr:col>55</xdr:col>
      <xdr:colOff>50800</xdr:colOff>
      <xdr:row>60</xdr:row>
      <xdr:rowOff>50800</xdr:rowOff>
    </xdr:to>
    <xdr:sp macro="" textlink="">
      <xdr:nvSpPr>
        <xdr:cNvPr id="237" name="フローチャート: 判断 236">
          <a:extLst>
            <a:ext uri="{FF2B5EF4-FFF2-40B4-BE49-F238E27FC236}">
              <a16:creationId xmlns:a16="http://schemas.microsoft.com/office/drawing/2014/main" id="{86C13B3D-CD0B-4848-9D2D-FD455BA987A2}"/>
            </a:ext>
          </a:extLst>
        </xdr:cNvPr>
        <xdr:cNvSpPr/>
      </xdr:nvSpPr>
      <xdr:spPr>
        <a:xfrm>
          <a:off x="9401175" y="96869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107950</xdr:rowOff>
    </xdr:from>
    <xdr:to>
      <xdr:col>50</xdr:col>
      <xdr:colOff>165100</xdr:colOff>
      <xdr:row>60</xdr:row>
      <xdr:rowOff>38100</xdr:rowOff>
    </xdr:to>
    <xdr:sp macro="" textlink="">
      <xdr:nvSpPr>
        <xdr:cNvPr id="238" name="フローチャート: 判断 237">
          <a:extLst>
            <a:ext uri="{FF2B5EF4-FFF2-40B4-BE49-F238E27FC236}">
              <a16:creationId xmlns:a16="http://schemas.microsoft.com/office/drawing/2014/main" id="{FFC28EB9-F441-40D2-BC20-697812110994}"/>
            </a:ext>
          </a:extLst>
        </xdr:cNvPr>
        <xdr:cNvSpPr/>
      </xdr:nvSpPr>
      <xdr:spPr>
        <a:xfrm>
          <a:off x="8639175" y="9667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9" name="フローチャート: 判断 238">
          <a:extLst>
            <a:ext uri="{FF2B5EF4-FFF2-40B4-BE49-F238E27FC236}">
              <a16:creationId xmlns:a16="http://schemas.microsoft.com/office/drawing/2014/main" id="{CD762150-D41D-4EFD-89C3-37EB0FAC4E88}"/>
            </a:ext>
          </a:extLst>
        </xdr:cNvPr>
        <xdr:cNvSpPr/>
      </xdr:nvSpPr>
      <xdr:spPr>
        <a:xfrm>
          <a:off x="7839075" y="99726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44450</xdr:rowOff>
    </xdr:from>
    <xdr:to>
      <xdr:col>41</xdr:col>
      <xdr:colOff>101600</xdr:colOff>
      <xdr:row>61</xdr:row>
      <xdr:rowOff>146050</xdr:rowOff>
    </xdr:to>
    <xdr:sp macro="" textlink="">
      <xdr:nvSpPr>
        <xdr:cNvPr id="240" name="フローチャート: 判断 239">
          <a:extLst>
            <a:ext uri="{FF2B5EF4-FFF2-40B4-BE49-F238E27FC236}">
              <a16:creationId xmlns:a16="http://schemas.microsoft.com/office/drawing/2014/main" id="{D0B3D3BD-BB97-481A-9E27-6262DEEA4026}"/>
            </a:ext>
          </a:extLst>
        </xdr:cNvPr>
        <xdr:cNvSpPr/>
      </xdr:nvSpPr>
      <xdr:spPr>
        <a:xfrm>
          <a:off x="7029450" y="9934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6350</xdr:rowOff>
    </xdr:from>
    <xdr:to>
      <xdr:col>36</xdr:col>
      <xdr:colOff>165100</xdr:colOff>
      <xdr:row>63</xdr:row>
      <xdr:rowOff>107950</xdr:rowOff>
    </xdr:to>
    <xdr:sp macro="" textlink="">
      <xdr:nvSpPr>
        <xdr:cNvPr id="241" name="フローチャート: 判断 240">
          <a:extLst>
            <a:ext uri="{FF2B5EF4-FFF2-40B4-BE49-F238E27FC236}">
              <a16:creationId xmlns:a16="http://schemas.microsoft.com/office/drawing/2014/main" id="{B6B27676-D795-46F3-B16A-27F87269B31D}"/>
            </a:ext>
          </a:extLst>
        </xdr:cNvPr>
        <xdr:cNvSpPr/>
      </xdr:nvSpPr>
      <xdr:spPr>
        <a:xfrm>
          <a:off x="6238875" y="10220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58C868F-26F8-4AC9-ADDD-D4511483D72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3A3E76-D6EE-4560-9AC0-074D4E4F749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6D9C3F-53CE-4027-95E3-95A32711FFC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612E97-FC4E-4550-B869-3CCECF0A6BB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2B44E6D-C90C-40F4-AFC2-018C613B77E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0</xdr:rowOff>
    </xdr:from>
    <xdr:to>
      <xdr:col>55</xdr:col>
      <xdr:colOff>50800</xdr:colOff>
      <xdr:row>58</xdr:row>
      <xdr:rowOff>101600</xdr:rowOff>
    </xdr:to>
    <xdr:sp macro="" textlink="">
      <xdr:nvSpPr>
        <xdr:cNvPr id="247" name="楕円 246">
          <a:extLst>
            <a:ext uri="{FF2B5EF4-FFF2-40B4-BE49-F238E27FC236}">
              <a16:creationId xmlns:a16="http://schemas.microsoft.com/office/drawing/2014/main" id="{B2BE463F-8325-476E-B3EC-14137814A7F0}"/>
            </a:ext>
          </a:extLst>
        </xdr:cNvPr>
        <xdr:cNvSpPr/>
      </xdr:nvSpPr>
      <xdr:spPr>
        <a:xfrm>
          <a:off x="9401175" y="940117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22877</xdr:rowOff>
    </xdr:from>
    <xdr:ext cx="469744" cy="259045"/>
    <xdr:sp macro="" textlink="">
      <xdr:nvSpPr>
        <xdr:cNvPr id="248" name="【体育館・プール】&#10;一人当たり面積該当値テキスト">
          <a:extLst>
            <a:ext uri="{FF2B5EF4-FFF2-40B4-BE49-F238E27FC236}">
              <a16:creationId xmlns:a16="http://schemas.microsoft.com/office/drawing/2014/main" id="{62CF6B08-02A3-429E-B115-F306D5AE2200}"/>
            </a:ext>
          </a:extLst>
        </xdr:cNvPr>
        <xdr:cNvSpPr txBox="1"/>
      </xdr:nvSpPr>
      <xdr:spPr>
        <a:xfrm>
          <a:off x="9467850" y="926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12700</xdr:rowOff>
    </xdr:from>
    <xdr:to>
      <xdr:col>50</xdr:col>
      <xdr:colOff>165100</xdr:colOff>
      <xdr:row>58</xdr:row>
      <xdr:rowOff>114300</xdr:rowOff>
    </xdr:to>
    <xdr:sp macro="" textlink="">
      <xdr:nvSpPr>
        <xdr:cNvPr id="249" name="楕円 248">
          <a:extLst>
            <a:ext uri="{FF2B5EF4-FFF2-40B4-BE49-F238E27FC236}">
              <a16:creationId xmlns:a16="http://schemas.microsoft.com/office/drawing/2014/main" id="{B93DD988-63FA-4A93-B174-AF55255D6A74}"/>
            </a:ext>
          </a:extLst>
        </xdr:cNvPr>
        <xdr:cNvSpPr/>
      </xdr:nvSpPr>
      <xdr:spPr>
        <a:xfrm>
          <a:off x="8639175" y="94107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50800</xdr:rowOff>
    </xdr:from>
    <xdr:to>
      <xdr:col>55</xdr:col>
      <xdr:colOff>0</xdr:colOff>
      <xdr:row>58</xdr:row>
      <xdr:rowOff>63500</xdr:rowOff>
    </xdr:to>
    <xdr:cxnSp macro="">
      <xdr:nvCxnSpPr>
        <xdr:cNvPr id="250" name="直線コネクタ 249">
          <a:extLst>
            <a:ext uri="{FF2B5EF4-FFF2-40B4-BE49-F238E27FC236}">
              <a16:creationId xmlns:a16="http://schemas.microsoft.com/office/drawing/2014/main" id="{1E06A3C8-1275-4F0B-B2FE-6528034CB5A9}"/>
            </a:ext>
          </a:extLst>
        </xdr:cNvPr>
        <xdr:cNvCxnSpPr/>
      </xdr:nvCxnSpPr>
      <xdr:spPr>
        <a:xfrm flipV="1">
          <a:off x="8686800" y="944880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82550</xdr:rowOff>
    </xdr:from>
    <xdr:to>
      <xdr:col>46</xdr:col>
      <xdr:colOff>38100</xdr:colOff>
      <xdr:row>56</xdr:row>
      <xdr:rowOff>12700</xdr:rowOff>
    </xdr:to>
    <xdr:sp macro="" textlink="">
      <xdr:nvSpPr>
        <xdr:cNvPr id="251" name="楕円 250">
          <a:extLst>
            <a:ext uri="{FF2B5EF4-FFF2-40B4-BE49-F238E27FC236}">
              <a16:creationId xmlns:a16="http://schemas.microsoft.com/office/drawing/2014/main" id="{295A624F-B628-4F72-AE33-C9E687AE0839}"/>
            </a:ext>
          </a:extLst>
        </xdr:cNvPr>
        <xdr:cNvSpPr/>
      </xdr:nvSpPr>
      <xdr:spPr>
        <a:xfrm>
          <a:off x="7839075" y="90011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133350</xdr:rowOff>
    </xdr:from>
    <xdr:to>
      <xdr:col>50</xdr:col>
      <xdr:colOff>114300</xdr:colOff>
      <xdr:row>58</xdr:row>
      <xdr:rowOff>63500</xdr:rowOff>
    </xdr:to>
    <xdr:cxnSp macro="">
      <xdr:nvCxnSpPr>
        <xdr:cNvPr id="252" name="直線コネクタ 251">
          <a:extLst>
            <a:ext uri="{FF2B5EF4-FFF2-40B4-BE49-F238E27FC236}">
              <a16:creationId xmlns:a16="http://schemas.microsoft.com/office/drawing/2014/main" id="{2D150E72-DE65-41A7-9739-4874E6D7E82F}"/>
            </a:ext>
          </a:extLst>
        </xdr:cNvPr>
        <xdr:cNvCxnSpPr/>
      </xdr:nvCxnSpPr>
      <xdr:spPr>
        <a:xfrm>
          <a:off x="7886700" y="9048750"/>
          <a:ext cx="8001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95250</xdr:rowOff>
    </xdr:from>
    <xdr:to>
      <xdr:col>41</xdr:col>
      <xdr:colOff>101600</xdr:colOff>
      <xdr:row>56</xdr:row>
      <xdr:rowOff>25400</xdr:rowOff>
    </xdr:to>
    <xdr:sp macro="" textlink="">
      <xdr:nvSpPr>
        <xdr:cNvPr id="253" name="楕円 252">
          <a:extLst>
            <a:ext uri="{FF2B5EF4-FFF2-40B4-BE49-F238E27FC236}">
              <a16:creationId xmlns:a16="http://schemas.microsoft.com/office/drawing/2014/main" id="{ECEDEE38-00AF-4422-A8C3-8CAE2AED011B}"/>
            </a:ext>
          </a:extLst>
        </xdr:cNvPr>
        <xdr:cNvSpPr/>
      </xdr:nvSpPr>
      <xdr:spPr>
        <a:xfrm>
          <a:off x="7029450" y="9010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133350</xdr:rowOff>
    </xdr:from>
    <xdr:to>
      <xdr:col>45</xdr:col>
      <xdr:colOff>177800</xdr:colOff>
      <xdr:row>55</xdr:row>
      <xdr:rowOff>146050</xdr:rowOff>
    </xdr:to>
    <xdr:cxnSp macro="">
      <xdr:nvCxnSpPr>
        <xdr:cNvPr id="254" name="直線コネクタ 253">
          <a:extLst>
            <a:ext uri="{FF2B5EF4-FFF2-40B4-BE49-F238E27FC236}">
              <a16:creationId xmlns:a16="http://schemas.microsoft.com/office/drawing/2014/main" id="{67A188A0-F7D8-4536-B500-417D4B20027B}"/>
            </a:ext>
          </a:extLst>
        </xdr:cNvPr>
        <xdr:cNvCxnSpPr/>
      </xdr:nvCxnSpPr>
      <xdr:spPr>
        <a:xfrm flipV="1">
          <a:off x="7077075" y="9048750"/>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25400</xdr:rowOff>
    </xdr:from>
    <xdr:to>
      <xdr:col>36</xdr:col>
      <xdr:colOff>165100</xdr:colOff>
      <xdr:row>62</xdr:row>
      <xdr:rowOff>127000</xdr:rowOff>
    </xdr:to>
    <xdr:sp macro="" textlink="">
      <xdr:nvSpPr>
        <xdr:cNvPr id="255" name="楕円 254">
          <a:extLst>
            <a:ext uri="{FF2B5EF4-FFF2-40B4-BE49-F238E27FC236}">
              <a16:creationId xmlns:a16="http://schemas.microsoft.com/office/drawing/2014/main" id="{0C6663C1-D6B7-4EB1-87B2-5E7531C264EC}"/>
            </a:ext>
          </a:extLst>
        </xdr:cNvPr>
        <xdr:cNvSpPr/>
      </xdr:nvSpPr>
      <xdr:spPr>
        <a:xfrm>
          <a:off x="6238875" y="10077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146050</xdr:rowOff>
    </xdr:from>
    <xdr:to>
      <xdr:col>41</xdr:col>
      <xdr:colOff>50800</xdr:colOff>
      <xdr:row>62</xdr:row>
      <xdr:rowOff>76200</xdr:rowOff>
    </xdr:to>
    <xdr:cxnSp macro="">
      <xdr:nvCxnSpPr>
        <xdr:cNvPr id="256" name="直線コネクタ 255">
          <a:extLst>
            <a:ext uri="{FF2B5EF4-FFF2-40B4-BE49-F238E27FC236}">
              <a16:creationId xmlns:a16="http://schemas.microsoft.com/office/drawing/2014/main" id="{D5580063-34E7-4779-A8ED-ED8FB814D496}"/>
            </a:ext>
          </a:extLst>
        </xdr:cNvPr>
        <xdr:cNvCxnSpPr/>
      </xdr:nvCxnSpPr>
      <xdr:spPr>
        <a:xfrm flipV="1">
          <a:off x="6286500" y="9058275"/>
          <a:ext cx="790575"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29227</xdr:rowOff>
    </xdr:from>
    <xdr:ext cx="469744" cy="259045"/>
    <xdr:sp macro="" textlink="">
      <xdr:nvSpPr>
        <xdr:cNvPr id="257" name="n_1aveValue【体育館・プール】&#10;一人当たり面積">
          <a:extLst>
            <a:ext uri="{FF2B5EF4-FFF2-40B4-BE49-F238E27FC236}">
              <a16:creationId xmlns:a16="http://schemas.microsoft.com/office/drawing/2014/main" id="{7E73BCA9-248B-4410-AD19-0128FB472BB6}"/>
            </a:ext>
          </a:extLst>
        </xdr:cNvPr>
        <xdr:cNvSpPr txBox="1"/>
      </xdr:nvSpPr>
      <xdr:spPr>
        <a:xfrm>
          <a:off x="8458277" y="975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8" name="n_2aveValue【体育館・プール】&#10;一人当たり面積">
          <a:extLst>
            <a:ext uri="{FF2B5EF4-FFF2-40B4-BE49-F238E27FC236}">
              <a16:creationId xmlns:a16="http://schemas.microsoft.com/office/drawing/2014/main" id="{B8FCB706-6D8B-49E7-A09E-6C32DB774BEC}"/>
            </a:ext>
          </a:extLst>
        </xdr:cNvPr>
        <xdr:cNvSpPr txBox="1"/>
      </xdr:nvSpPr>
      <xdr:spPr>
        <a:xfrm>
          <a:off x="7677227"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137177</xdr:rowOff>
    </xdr:from>
    <xdr:ext cx="469744" cy="259045"/>
    <xdr:sp macro="" textlink="">
      <xdr:nvSpPr>
        <xdr:cNvPr id="259" name="n_3aveValue【体育館・プール】&#10;一人当たり面積">
          <a:extLst>
            <a:ext uri="{FF2B5EF4-FFF2-40B4-BE49-F238E27FC236}">
              <a16:creationId xmlns:a16="http://schemas.microsoft.com/office/drawing/2014/main" id="{384254BA-212C-4BFB-A578-6F40BC0F6387}"/>
            </a:ext>
          </a:extLst>
        </xdr:cNvPr>
        <xdr:cNvSpPr txBox="1"/>
      </xdr:nvSpPr>
      <xdr:spPr>
        <a:xfrm>
          <a:off x="6867602" y="100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260" name="n_4aveValue【体育館・プール】&#10;一人当たり面積">
          <a:extLst>
            <a:ext uri="{FF2B5EF4-FFF2-40B4-BE49-F238E27FC236}">
              <a16:creationId xmlns:a16="http://schemas.microsoft.com/office/drawing/2014/main" id="{1CF85879-14B1-4BBE-B393-A88E0A111BF1}"/>
            </a:ext>
          </a:extLst>
        </xdr:cNvPr>
        <xdr:cNvSpPr txBox="1"/>
      </xdr:nvSpPr>
      <xdr:spPr>
        <a:xfrm>
          <a:off x="60675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130827</xdr:rowOff>
    </xdr:from>
    <xdr:ext cx="469744" cy="259045"/>
    <xdr:sp macro="" textlink="">
      <xdr:nvSpPr>
        <xdr:cNvPr id="261" name="n_1mainValue【体育館・プール】&#10;一人当たり面積">
          <a:extLst>
            <a:ext uri="{FF2B5EF4-FFF2-40B4-BE49-F238E27FC236}">
              <a16:creationId xmlns:a16="http://schemas.microsoft.com/office/drawing/2014/main" id="{793FA6D6-536E-4319-860E-CFD30376D594}"/>
            </a:ext>
          </a:extLst>
        </xdr:cNvPr>
        <xdr:cNvSpPr txBox="1"/>
      </xdr:nvSpPr>
      <xdr:spPr>
        <a:xfrm>
          <a:off x="8458277" y="920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29227</xdr:rowOff>
    </xdr:from>
    <xdr:ext cx="469744" cy="259045"/>
    <xdr:sp macro="" textlink="">
      <xdr:nvSpPr>
        <xdr:cNvPr id="262" name="n_2mainValue【体育館・プール】&#10;一人当たり面積">
          <a:extLst>
            <a:ext uri="{FF2B5EF4-FFF2-40B4-BE49-F238E27FC236}">
              <a16:creationId xmlns:a16="http://schemas.microsoft.com/office/drawing/2014/main" id="{B0C4154C-457F-455F-A30A-C3193D7019B3}"/>
            </a:ext>
          </a:extLst>
        </xdr:cNvPr>
        <xdr:cNvSpPr txBox="1"/>
      </xdr:nvSpPr>
      <xdr:spPr>
        <a:xfrm>
          <a:off x="7677227" y="87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262A4277-DA8B-4CD2-B1A1-4713C32ED678}"/>
            </a:ext>
          </a:extLst>
        </xdr:cNvPr>
        <xdr:cNvSpPr txBox="1"/>
      </xdr:nvSpPr>
      <xdr:spPr>
        <a:xfrm>
          <a:off x="6867602"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143527</xdr:rowOff>
    </xdr:from>
    <xdr:ext cx="469744" cy="259045"/>
    <xdr:sp macro="" textlink="">
      <xdr:nvSpPr>
        <xdr:cNvPr id="264" name="n_4mainValue【体育館・プール】&#10;一人当たり面積">
          <a:extLst>
            <a:ext uri="{FF2B5EF4-FFF2-40B4-BE49-F238E27FC236}">
              <a16:creationId xmlns:a16="http://schemas.microsoft.com/office/drawing/2014/main" id="{D697EC93-85F5-4248-9651-DF41E83227EA}"/>
            </a:ext>
          </a:extLst>
        </xdr:cNvPr>
        <xdr:cNvSpPr txBox="1"/>
      </xdr:nvSpPr>
      <xdr:spPr>
        <a:xfrm>
          <a:off x="60675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B3C5CD2-1B53-444C-9523-D87C066F4F2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A23890E-3836-4425-BE6B-5C9CCAB8EE2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4C71F21-7ECB-4C08-A0F7-765B786B831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82A2B9C-B067-479B-B909-4834B8DF025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F94AD93-0181-4281-91FD-DA315F823A0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5FDE06C-AD1D-4F30-BC6E-7A4703C1D26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9C90625-F4D5-48A9-940D-6A66267C8CB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920A493-36C4-49D3-B57F-394E042729F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75524DC-A509-4A77-82CB-D0DB535B047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12B7999-189C-443B-8325-59B519597C3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E5EE1845-D309-4966-9B9C-BD12E923F711}"/>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6" name="直線コネクタ 275">
          <a:extLst>
            <a:ext uri="{FF2B5EF4-FFF2-40B4-BE49-F238E27FC236}">
              <a16:creationId xmlns:a16="http://schemas.microsoft.com/office/drawing/2014/main" id="{C739DB3C-D9FE-4E89-9F30-E68D98651AF4}"/>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7" name="テキスト ボックス 276">
          <a:extLst>
            <a:ext uri="{FF2B5EF4-FFF2-40B4-BE49-F238E27FC236}">
              <a16:creationId xmlns:a16="http://schemas.microsoft.com/office/drawing/2014/main" id="{74B82D5F-8D4C-4319-80D6-678383E572BB}"/>
            </a:ext>
          </a:extLst>
        </xdr:cNvPr>
        <xdr:cNvSpPr txBox="1"/>
      </xdr:nvSpPr>
      <xdr:spPr>
        <a:xfrm>
          <a:off x="339891" y="1373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A2C0DB5-63FB-4831-8FD2-83B72DE77EE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B526BC2-FB37-41C1-987A-BC8018CB33E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0" name="直線コネクタ 279">
          <a:extLst>
            <a:ext uri="{FF2B5EF4-FFF2-40B4-BE49-F238E27FC236}">
              <a16:creationId xmlns:a16="http://schemas.microsoft.com/office/drawing/2014/main" id="{4591CFE6-1617-4B7A-A260-2D3C882A745C}"/>
            </a:ext>
          </a:extLst>
        </xdr:cNvPr>
        <xdr:cNvCxnSpPr/>
      </xdr:nvCxnSpPr>
      <xdr:spPr>
        <a:xfrm>
          <a:off x="6858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1" name="テキスト ボックス 280">
          <a:extLst>
            <a:ext uri="{FF2B5EF4-FFF2-40B4-BE49-F238E27FC236}">
              <a16:creationId xmlns:a16="http://schemas.microsoft.com/office/drawing/2014/main" id="{968D9D4D-58D4-43AE-96CE-2B043970853B}"/>
            </a:ext>
          </a:extLst>
        </xdr:cNvPr>
        <xdr:cNvSpPr txBox="1"/>
      </xdr:nvSpPr>
      <xdr:spPr>
        <a:xfrm>
          <a:off x="339891" y="1264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E20C770-262C-46F7-A6BC-5932E4F8F7B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44838B8C-4D5F-4B95-A262-93BB881A0C0C}"/>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6D8A144F-E02F-4EBB-B2E1-0CA2EA77018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83</xdr:row>
      <xdr:rowOff>9525</xdr:rowOff>
    </xdr:from>
    <xdr:to>
      <xdr:col>24</xdr:col>
      <xdr:colOff>62865</xdr:colOff>
      <xdr:row>86</xdr:row>
      <xdr:rowOff>15239</xdr:rowOff>
    </xdr:to>
    <xdr:cxnSp macro="">
      <xdr:nvCxnSpPr>
        <xdr:cNvPr id="285" name="直線コネクタ 284">
          <a:extLst>
            <a:ext uri="{FF2B5EF4-FFF2-40B4-BE49-F238E27FC236}">
              <a16:creationId xmlns:a16="http://schemas.microsoft.com/office/drawing/2014/main" id="{6CA1D041-E615-4BD0-A476-EDF77066E6B0}"/>
            </a:ext>
          </a:extLst>
        </xdr:cNvPr>
        <xdr:cNvCxnSpPr/>
      </xdr:nvCxnSpPr>
      <xdr:spPr>
        <a:xfrm flipV="1">
          <a:off x="4180840" y="13455650"/>
          <a:ext cx="0" cy="4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35576</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D5183153-4033-4E30-B0CC-D23EB63EC020}"/>
            </a:ext>
          </a:extLst>
        </xdr:cNvPr>
        <xdr:cNvSpPr txBox="1"/>
      </xdr:nvSpPr>
      <xdr:spPr>
        <a:xfrm>
          <a:off x="4219575" y="13970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7" name="直線コネクタ 286">
          <a:extLst>
            <a:ext uri="{FF2B5EF4-FFF2-40B4-BE49-F238E27FC236}">
              <a16:creationId xmlns:a16="http://schemas.microsoft.com/office/drawing/2014/main" id="{37FAFA6C-E463-4065-97BE-3C3F546738E3}"/>
            </a:ext>
          </a:extLst>
        </xdr:cNvPr>
        <xdr:cNvCxnSpPr/>
      </xdr:nvCxnSpPr>
      <xdr:spPr>
        <a:xfrm>
          <a:off x="41052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783DE71-3732-418F-ABCC-7F2FAD9223C7}"/>
            </a:ext>
          </a:extLst>
        </xdr:cNvPr>
        <xdr:cNvSpPr txBox="1"/>
      </xdr:nvSpPr>
      <xdr:spPr>
        <a:xfrm>
          <a:off x="4219575"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9525</xdr:rowOff>
    </xdr:from>
    <xdr:to>
      <xdr:col>24</xdr:col>
      <xdr:colOff>152400</xdr:colOff>
      <xdr:row>83</xdr:row>
      <xdr:rowOff>9525</xdr:rowOff>
    </xdr:to>
    <xdr:cxnSp macro="">
      <xdr:nvCxnSpPr>
        <xdr:cNvPr id="289" name="直線コネクタ 288">
          <a:extLst>
            <a:ext uri="{FF2B5EF4-FFF2-40B4-BE49-F238E27FC236}">
              <a16:creationId xmlns:a16="http://schemas.microsoft.com/office/drawing/2014/main" id="{79E02212-1704-4DBD-90B2-6161BB51AC17}"/>
            </a:ext>
          </a:extLst>
        </xdr:cNvPr>
        <xdr:cNvCxnSpPr/>
      </xdr:nvCxnSpPr>
      <xdr:spPr>
        <a:xfrm>
          <a:off x="4105275" y="13455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80027</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10CD3036-AFA5-43E9-83F5-D804EC4B19B7}"/>
            </a:ext>
          </a:extLst>
        </xdr:cNvPr>
        <xdr:cNvSpPr txBox="1"/>
      </xdr:nvSpPr>
      <xdr:spPr>
        <a:xfrm>
          <a:off x="4219575" y="13856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291" name="フローチャート: 判断 290">
          <a:extLst>
            <a:ext uri="{FF2B5EF4-FFF2-40B4-BE49-F238E27FC236}">
              <a16:creationId xmlns:a16="http://schemas.microsoft.com/office/drawing/2014/main" id="{65F0DB7E-3276-4955-87B4-7B5BBBA6DA59}"/>
            </a:ext>
          </a:extLst>
        </xdr:cNvPr>
        <xdr:cNvSpPr/>
      </xdr:nvSpPr>
      <xdr:spPr>
        <a:xfrm>
          <a:off x="4124325" y="13877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170180</xdr:rowOff>
    </xdr:from>
    <xdr:to>
      <xdr:col>20</xdr:col>
      <xdr:colOff>38100</xdr:colOff>
      <xdr:row>85</xdr:row>
      <xdr:rowOff>100330</xdr:rowOff>
    </xdr:to>
    <xdr:sp macro="" textlink="">
      <xdr:nvSpPr>
        <xdr:cNvPr id="292" name="フローチャート: 判断 291">
          <a:extLst>
            <a:ext uri="{FF2B5EF4-FFF2-40B4-BE49-F238E27FC236}">
              <a16:creationId xmlns:a16="http://schemas.microsoft.com/office/drawing/2014/main" id="{3565DE49-7513-4686-A200-ABB67D5D055A}"/>
            </a:ext>
          </a:extLst>
        </xdr:cNvPr>
        <xdr:cNvSpPr/>
      </xdr:nvSpPr>
      <xdr:spPr>
        <a:xfrm>
          <a:off x="3381375" y="13771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3" name="フローチャート: 判断 292">
          <a:extLst>
            <a:ext uri="{FF2B5EF4-FFF2-40B4-BE49-F238E27FC236}">
              <a16:creationId xmlns:a16="http://schemas.microsoft.com/office/drawing/2014/main" id="{68D70799-6673-4113-AC9F-512079D2B934}"/>
            </a:ext>
          </a:extLst>
        </xdr:cNvPr>
        <xdr:cNvSpPr/>
      </xdr:nvSpPr>
      <xdr:spPr>
        <a:xfrm>
          <a:off x="2571750" y="12945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50164</xdr:rowOff>
    </xdr:from>
    <xdr:to>
      <xdr:col>10</xdr:col>
      <xdr:colOff>165100</xdr:colOff>
      <xdr:row>79</xdr:row>
      <xdr:rowOff>151764</xdr:rowOff>
    </xdr:to>
    <xdr:sp macro="" textlink="">
      <xdr:nvSpPr>
        <xdr:cNvPr id="294" name="フローチャート: 判断 293">
          <a:extLst>
            <a:ext uri="{FF2B5EF4-FFF2-40B4-BE49-F238E27FC236}">
              <a16:creationId xmlns:a16="http://schemas.microsoft.com/office/drawing/2014/main" id="{0482C30F-B764-4CBC-8C5B-CCA24CBC7C6D}"/>
            </a:ext>
          </a:extLst>
        </xdr:cNvPr>
        <xdr:cNvSpPr/>
      </xdr:nvSpPr>
      <xdr:spPr>
        <a:xfrm>
          <a:off x="1781175" y="12848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101600</xdr:rowOff>
    </xdr:from>
    <xdr:to>
      <xdr:col>6</xdr:col>
      <xdr:colOff>38100</xdr:colOff>
      <xdr:row>79</xdr:row>
      <xdr:rowOff>31750</xdr:rowOff>
    </xdr:to>
    <xdr:sp macro="" textlink="">
      <xdr:nvSpPr>
        <xdr:cNvPr id="295" name="フローチャート: 判断 294">
          <a:extLst>
            <a:ext uri="{FF2B5EF4-FFF2-40B4-BE49-F238E27FC236}">
              <a16:creationId xmlns:a16="http://schemas.microsoft.com/office/drawing/2014/main" id="{256F10BD-4C6D-48B6-BB8D-B7F7D4AC566E}"/>
            </a:ext>
          </a:extLst>
        </xdr:cNvPr>
        <xdr:cNvSpPr/>
      </xdr:nvSpPr>
      <xdr:spPr>
        <a:xfrm>
          <a:off x="981075" y="12744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301FC2D-788D-4714-871A-6C8121D40B4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CB625D-9002-43D8-977C-B172A1EDD04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EB62590-5E6D-4F88-AE1D-26A8AAA6DD0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607449-0F6B-4159-A570-D4DACA92B00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4E8D6E-DA95-426A-B5E0-DC5B836564C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1" name="楕円 300">
          <a:extLst>
            <a:ext uri="{FF2B5EF4-FFF2-40B4-BE49-F238E27FC236}">
              <a16:creationId xmlns:a16="http://schemas.microsoft.com/office/drawing/2014/main" id="{657645D6-B8E6-40C2-8635-492C4E77CC36}"/>
            </a:ext>
          </a:extLst>
        </xdr:cNvPr>
        <xdr:cNvSpPr/>
      </xdr:nvSpPr>
      <xdr:spPr>
        <a:xfrm>
          <a:off x="4124325" y="13417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83202</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50E7C3C6-E227-4B34-BA5A-1D5E9C464325}"/>
            </a:ext>
          </a:extLst>
        </xdr:cNvPr>
        <xdr:cNvSpPr txBox="1"/>
      </xdr:nvSpPr>
      <xdr:spPr>
        <a:xfrm>
          <a:off x="4219575"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3" name="楕円 302">
          <a:extLst>
            <a:ext uri="{FF2B5EF4-FFF2-40B4-BE49-F238E27FC236}">
              <a16:creationId xmlns:a16="http://schemas.microsoft.com/office/drawing/2014/main" id="{7FCF4643-D848-4CAC-B318-C6A8FED1EBC5}"/>
            </a:ext>
          </a:extLst>
        </xdr:cNvPr>
        <xdr:cNvSpPr/>
      </xdr:nvSpPr>
      <xdr:spPr>
        <a:xfrm>
          <a:off x="3381375" y="133089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83</xdr:row>
      <xdr:rowOff>9525</xdr:rowOff>
    </xdr:to>
    <xdr:cxnSp macro="">
      <xdr:nvCxnSpPr>
        <xdr:cNvPr id="304" name="直線コネクタ 303">
          <a:extLst>
            <a:ext uri="{FF2B5EF4-FFF2-40B4-BE49-F238E27FC236}">
              <a16:creationId xmlns:a16="http://schemas.microsoft.com/office/drawing/2014/main" id="{7FC96EB7-C614-4AF7-9D4E-CABF7CC9D94B}"/>
            </a:ext>
          </a:extLst>
        </xdr:cNvPr>
        <xdr:cNvCxnSpPr/>
      </xdr:nvCxnSpPr>
      <xdr:spPr>
        <a:xfrm>
          <a:off x="3429000" y="13356589"/>
          <a:ext cx="752475"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84455</xdr:rowOff>
    </xdr:from>
    <xdr:to>
      <xdr:col>15</xdr:col>
      <xdr:colOff>101600</xdr:colOff>
      <xdr:row>82</xdr:row>
      <xdr:rowOff>14605</xdr:rowOff>
    </xdr:to>
    <xdr:sp macro="" textlink="">
      <xdr:nvSpPr>
        <xdr:cNvPr id="305" name="楕円 304">
          <a:extLst>
            <a:ext uri="{FF2B5EF4-FFF2-40B4-BE49-F238E27FC236}">
              <a16:creationId xmlns:a16="http://schemas.microsoft.com/office/drawing/2014/main" id="{B2B76E23-8847-4013-9B05-AA2928815412}"/>
            </a:ext>
          </a:extLst>
        </xdr:cNvPr>
        <xdr:cNvSpPr/>
      </xdr:nvSpPr>
      <xdr:spPr>
        <a:xfrm>
          <a:off x="2571750" y="132130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135255</xdr:rowOff>
    </xdr:from>
    <xdr:to>
      <xdr:col>19</xdr:col>
      <xdr:colOff>177800</xdr:colOff>
      <xdr:row>82</xdr:row>
      <xdr:rowOff>72389</xdr:rowOff>
    </xdr:to>
    <xdr:cxnSp macro="">
      <xdr:nvCxnSpPr>
        <xdr:cNvPr id="306" name="直線コネクタ 305">
          <a:extLst>
            <a:ext uri="{FF2B5EF4-FFF2-40B4-BE49-F238E27FC236}">
              <a16:creationId xmlns:a16="http://schemas.microsoft.com/office/drawing/2014/main" id="{5CD4E175-430A-448D-B3A4-FEB5D6CE8D0F}"/>
            </a:ext>
          </a:extLst>
        </xdr:cNvPr>
        <xdr:cNvCxnSpPr/>
      </xdr:nvCxnSpPr>
      <xdr:spPr>
        <a:xfrm>
          <a:off x="2619375" y="13260705"/>
          <a:ext cx="809625"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07" name="楕円 306">
          <a:extLst>
            <a:ext uri="{FF2B5EF4-FFF2-40B4-BE49-F238E27FC236}">
              <a16:creationId xmlns:a16="http://schemas.microsoft.com/office/drawing/2014/main" id="{62086126-8947-4340-9E45-C817DD8F296D}"/>
            </a:ext>
          </a:extLst>
        </xdr:cNvPr>
        <xdr:cNvSpPr/>
      </xdr:nvSpPr>
      <xdr:spPr>
        <a:xfrm>
          <a:off x="1781175" y="13116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135255</xdr:rowOff>
    </xdr:to>
    <xdr:cxnSp macro="">
      <xdr:nvCxnSpPr>
        <xdr:cNvPr id="308" name="直線コネクタ 307">
          <a:extLst>
            <a:ext uri="{FF2B5EF4-FFF2-40B4-BE49-F238E27FC236}">
              <a16:creationId xmlns:a16="http://schemas.microsoft.com/office/drawing/2014/main" id="{67CDB612-497C-4265-8731-FC4CE7952199}"/>
            </a:ext>
          </a:extLst>
        </xdr:cNvPr>
        <xdr:cNvCxnSpPr/>
      </xdr:nvCxnSpPr>
      <xdr:spPr>
        <a:xfrm>
          <a:off x="1828800" y="13154661"/>
          <a:ext cx="790575"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38736</xdr:rowOff>
    </xdr:from>
    <xdr:to>
      <xdr:col>6</xdr:col>
      <xdr:colOff>38100</xdr:colOff>
      <xdr:row>80</xdr:row>
      <xdr:rowOff>140336</xdr:rowOff>
    </xdr:to>
    <xdr:sp macro="" textlink="">
      <xdr:nvSpPr>
        <xdr:cNvPr id="309" name="楕円 308">
          <a:extLst>
            <a:ext uri="{FF2B5EF4-FFF2-40B4-BE49-F238E27FC236}">
              <a16:creationId xmlns:a16="http://schemas.microsoft.com/office/drawing/2014/main" id="{7C74BC97-0269-4DFD-95CB-00FF36F54895}"/>
            </a:ext>
          </a:extLst>
        </xdr:cNvPr>
        <xdr:cNvSpPr/>
      </xdr:nvSpPr>
      <xdr:spPr>
        <a:xfrm>
          <a:off x="981075" y="130022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89536</xdr:rowOff>
    </xdr:from>
    <xdr:to>
      <xdr:col>10</xdr:col>
      <xdr:colOff>114300</xdr:colOff>
      <xdr:row>81</xdr:row>
      <xdr:rowOff>32386</xdr:rowOff>
    </xdr:to>
    <xdr:cxnSp macro="">
      <xdr:nvCxnSpPr>
        <xdr:cNvPr id="310" name="直線コネクタ 309">
          <a:extLst>
            <a:ext uri="{FF2B5EF4-FFF2-40B4-BE49-F238E27FC236}">
              <a16:creationId xmlns:a16="http://schemas.microsoft.com/office/drawing/2014/main" id="{DF539071-EEC8-4C80-9EAE-7E4D4560C285}"/>
            </a:ext>
          </a:extLst>
        </xdr:cNvPr>
        <xdr:cNvCxnSpPr/>
      </xdr:nvCxnSpPr>
      <xdr:spPr>
        <a:xfrm>
          <a:off x="1028700" y="13049886"/>
          <a:ext cx="8001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91457</xdr:rowOff>
    </xdr:from>
    <xdr:ext cx="405111" cy="259045"/>
    <xdr:sp macro="" textlink="">
      <xdr:nvSpPr>
        <xdr:cNvPr id="311" name="n_1aveValue【福祉施設】&#10;有形固定資産減価償却率">
          <a:extLst>
            <a:ext uri="{FF2B5EF4-FFF2-40B4-BE49-F238E27FC236}">
              <a16:creationId xmlns:a16="http://schemas.microsoft.com/office/drawing/2014/main" id="{E202AD26-1043-4AB0-8166-CCAC67DF07F3}"/>
            </a:ext>
          </a:extLst>
        </xdr:cNvPr>
        <xdr:cNvSpPr txBox="1"/>
      </xdr:nvSpPr>
      <xdr:spPr>
        <a:xfrm>
          <a:off x="32391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2" name="n_2aveValue【福祉施設】&#10;有形固定資産減価償却率">
          <a:extLst>
            <a:ext uri="{FF2B5EF4-FFF2-40B4-BE49-F238E27FC236}">
              <a16:creationId xmlns:a16="http://schemas.microsoft.com/office/drawing/2014/main" id="{5B8F3525-6759-48E1-A0F5-39E2CADFFC46}"/>
            </a:ext>
          </a:extLst>
        </xdr:cNvPr>
        <xdr:cNvSpPr txBox="1"/>
      </xdr:nvSpPr>
      <xdr:spPr>
        <a:xfrm>
          <a:off x="2439044"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13" name="n_3aveValue【福祉施設】&#10;有形固定資産減価償却率">
          <a:extLst>
            <a:ext uri="{FF2B5EF4-FFF2-40B4-BE49-F238E27FC236}">
              <a16:creationId xmlns:a16="http://schemas.microsoft.com/office/drawing/2014/main" id="{B5FA030F-391C-417C-AA2A-D3B87D302D22}"/>
            </a:ext>
          </a:extLst>
        </xdr:cNvPr>
        <xdr:cNvSpPr txBox="1"/>
      </xdr:nvSpPr>
      <xdr:spPr>
        <a:xfrm>
          <a:off x="1648469" y="1263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48277</xdr:rowOff>
    </xdr:from>
    <xdr:ext cx="405111" cy="259045"/>
    <xdr:sp macro="" textlink="">
      <xdr:nvSpPr>
        <xdr:cNvPr id="314" name="n_4aveValue【福祉施設】&#10;有形固定資産減価償却率">
          <a:extLst>
            <a:ext uri="{FF2B5EF4-FFF2-40B4-BE49-F238E27FC236}">
              <a16:creationId xmlns:a16="http://schemas.microsoft.com/office/drawing/2014/main" id="{E897DFEA-6DF3-4970-8C2F-BA1A9963DB12}"/>
            </a:ext>
          </a:extLst>
        </xdr:cNvPr>
        <xdr:cNvSpPr txBox="1"/>
      </xdr:nvSpPr>
      <xdr:spPr>
        <a:xfrm>
          <a:off x="848369" y="1252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15" name="n_1mainValue【福祉施設】&#10;有形固定資産減価償却率">
          <a:extLst>
            <a:ext uri="{FF2B5EF4-FFF2-40B4-BE49-F238E27FC236}">
              <a16:creationId xmlns:a16="http://schemas.microsoft.com/office/drawing/2014/main" id="{9552169E-FEA0-43B2-98DC-397AC1E20745}"/>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316" name="n_2mainValue【福祉施設】&#10;有形固定資産減価償却率">
          <a:extLst>
            <a:ext uri="{FF2B5EF4-FFF2-40B4-BE49-F238E27FC236}">
              <a16:creationId xmlns:a16="http://schemas.microsoft.com/office/drawing/2014/main" id="{998A4FD9-B10D-4056-9A7D-D77B2EBDC439}"/>
            </a:ext>
          </a:extLst>
        </xdr:cNvPr>
        <xdr:cNvSpPr txBox="1"/>
      </xdr:nvSpPr>
      <xdr:spPr>
        <a:xfrm>
          <a:off x="2439044" y="132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74313</xdr:rowOff>
    </xdr:from>
    <xdr:ext cx="405111" cy="259045"/>
    <xdr:sp macro="" textlink="">
      <xdr:nvSpPr>
        <xdr:cNvPr id="317" name="n_3mainValue【福祉施設】&#10;有形固定資産減価償却率">
          <a:extLst>
            <a:ext uri="{FF2B5EF4-FFF2-40B4-BE49-F238E27FC236}">
              <a16:creationId xmlns:a16="http://schemas.microsoft.com/office/drawing/2014/main" id="{078EFAB5-0E5C-47EB-9D9B-DF1E045FDBAF}"/>
            </a:ext>
          </a:extLst>
        </xdr:cNvPr>
        <xdr:cNvSpPr txBox="1"/>
      </xdr:nvSpPr>
      <xdr:spPr>
        <a:xfrm>
          <a:off x="1648469"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131463</xdr:rowOff>
    </xdr:from>
    <xdr:ext cx="405111" cy="259045"/>
    <xdr:sp macro="" textlink="">
      <xdr:nvSpPr>
        <xdr:cNvPr id="318" name="n_4mainValue【福祉施設】&#10;有形固定資産減価償却率">
          <a:extLst>
            <a:ext uri="{FF2B5EF4-FFF2-40B4-BE49-F238E27FC236}">
              <a16:creationId xmlns:a16="http://schemas.microsoft.com/office/drawing/2014/main" id="{FB5E47D8-D160-4B3F-95DE-DFCD6896A508}"/>
            </a:ext>
          </a:extLst>
        </xdr:cNvPr>
        <xdr:cNvSpPr txBox="1"/>
      </xdr:nvSpPr>
      <xdr:spPr>
        <a:xfrm>
          <a:off x="848369"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F1DEEE1-CE2A-4CA1-9F3C-3077F2F4190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483B955D-7915-45FD-A4DB-F8CF400CF6F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2757DE8E-DAB6-4956-B7B6-10AEAB22276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EA962FD2-CAD8-4468-89C6-96CCB9D294F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E24D514-DBCD-4E92-AC90-53106830719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81C379D-C204-4290-9F8B-9EFCCD9D074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26BDEF05-592E-4E77-BD31-C6E5D20789B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C1A89043-364A-47DF-BD89-EBF8C4B3D5B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C0C176BC-CCA4-4FC3-BCF3-40134442D11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3A8FCE9-53B2-4167-AA79-E24EA84F586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5B2BA403-CC42-4C95-BF00-9CEF1403B6E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A8C3B7D1-761D-49C8-A1A4-ECD75CA329B4}"/>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8FC7FF26-B37E-4A92-A273-90FFC686B70A}"/>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62BFBC76-B7C8-42B7-97D2-13B9F058FA70}"/>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DED31F7-23D7-4FBB-9406-28612FF07E82}"/>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8F2FBBA1-9196-4E21-906D-EAC9B056C95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4EB72F29-BCFC-47D4-B530-13ACF062941A}"/>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2E260D7B-DE95-48AD-83F5-7A2860C9DDD5}"/>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2E7E0DE5-F79F-4B56-9664-4AF4E28FB8C3}"/>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E7186CBE-9AF3-468D-B2C4-180F3C8FC2A6}"/>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A1FC0285-6534-45EC-9585-E4594536F81C}"/>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FBFA32EA-63E8-46EB-848F-D4F33EBCE590}"/>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54FFB0C-CC1A-49A3-85DD-B730ADDB9F9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858867D-0DD3-4164-B106-D5E12DFBC0A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60B40D77-A864-472C-A5DF-4375E0EF40B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54429</xdr:rowOff>
    </xdr:to>
    <xdr:cxnSp macro="">
      <xdr:nvCxnSpPr>
        <xdr:cNvPr id="344" name="直線コネクタ 343">
          <a:extLst>
            <a:ext uri="{FF2B5EF4-FFF2-40B4-BE49-F238E27FC236}">
              <a16:creationId xmlns:a16="http://schemas.microsoft.com/office/drawing/2014/main" id="{CE0FF81D-7BBC-47B7-A576-C178364DF9D3}"/>
            </a:ext>
          </a:extLst>
        </xdr:cNvPr>
        <xdr:cNvCxnSpPr/>
      </xdr:nvCxnSpPr>
      <xdr:spPr>
        <a:xfrm flipV="1">
          <a:off x="9429115" y="12504511"/>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58256</xdr:rowOff>
    </xdr:from>
    <xdr:ext cx="469744" cy="259045"/>
    <xdr:sp macro="" textlink="">
      <xdr:nvSpPr>
        <xdr:cNvPr id="345" name="【福祉施設】&#10;一人当たり面積最小値テキスト">
          <a:extLst>
            <a:ext uri="{FF2B5EF4-FFF2-40B4-BE49-F238E27FC236}">
              <a16:creationId xmlns:a16="http://schemas.microsoft.com/office/drawing/2014/main" id="{4720D78F-20D8-4BC9-9F66-F6840A8B8B22}"/>
            </a:ext>
          </a:extLst>
        </xdr:cNvPr>
        <xdr:cNvSpPr txBox="1"/>
      </xdr:nvSpPr>
      <xdr:spPr>
        <a:xfrm>
          <a:off x="9467850" y="1399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54429</xdr:rowOff>
    </xdr:from>
    <xdr:to>
      <xdr:col>55</xdr:col>
      <xdr:colOff>88900</xdr:colOff>
      <xdr:row>86</xdr:row>
      <xdr:rowOff>54429</xdr:rowOff>
    </xdr:to>
    <xdr:cxnSp macro="">
      <xdr:nvCxnSpPr>
        <xdr:cNvPr id="346" name="直線コネクタ 345">
          <a:extLst>
            <a:ext uri="{FF2B5EF4-FFF2-40B4-BE49-F238E27FC236}">
              <a16:creationId xmlns:a16="http://schemas.microsoft.com/office/drawing/2014/main" id="{8DF83155-85DF-4063-B451-A06E3C1409AA}"/>
            </a:ext>
          </a:extLst>
        </xdr:cNvPr>
        <xdr:cNvCxnSpPr/>
      </xdr:nvCxnSpPr>
      <xdr:spPr>
        <a:xfrm>
          <a:off x="9363075" y="139895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47" name="【福祉施設】&#10;一人当たり面積最大値テキスト">
          <a:extLst>
            <a:ext uri="{FF2B5EF4-FFF2-40B4-BE49-F238E27FC236}">
              <a16:creationId xmlns:a16="http://schemas.microsoft.com/office/drawing/2014/main" id="{28B95407-815E-4118-B782-458126E39526}"/>
            </a:ext>
          </a:extLst>
        </xdr:cNvPr>
        <xdr:cNvSpPr txBox="1"/>
      </xdr:nvSpPr>
      <xdr:spPr>
        <a:xfrm>
          <a:off x="9467850" y="1229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48" name="直線コネクタ 347">
          <a:extLst>
            <a:ext uri="{FF2B5EF4-FFF2-40B4-BE49-F238E27FC236}">
              <a16:creationId xmlns:a16="http://schemas.microsoft.com/office/drawing/2014/main" id="{D2AE1369-333D-4422-8692-496275BAB6EB}"/>
            </a:ext>
          </a:extLst>
        </xdr:cNvPr>
        <xdr:cNvCxnSpPr/>
      </xdr:nvCxnSpPr>
      <xdr:spPr>
        <a:xfrm>
          <a:off x="9363075" y="125045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83656</xdr:rowOff>
    </xdr:from>
    <xdr:ext cx="469744" cy="259045"/>
    <xdr:sp macro="" textlink="">
      <xdr:nvSpPr>
        <xdr:cNvPr id="349" name="【福祉施設】&#10;一人当たり面積平均値テキスト">
          <a:extLst>
            <a:ext uri="{FF2B5EF4-FFF2-40B4-BE49-F238E27FC236}">
              <a16:creationId xmlns:a16="http://schemas.microsoft.com/office/drawing/2014/main" id="{6641B9B2-49BA-4626-BB20-90ED2145DA0C}"/>
            </a:ext>
          </a:extLst>
        </xdr:cNvPr>
        <xdr:cNvSpPr txBox="1"/>
      </xdr:nvSpPr>
      <xdr:spPr>
        <a:xfrm>
          <a:off x="9467850" y="13050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60779</xdr:rowOff>
    </xdr:from>
    <xdr:to>
      <xdr:col>55</xdr:col>
      <xdr:colOff>50800</xdr:colOff>
      <xdr:row>81</xdr:row>
      <xdr:rowOff>162379</xdr:rowOff>
    </xdr:to>
    <xdr:sp macro="" textlink="">
      <xdr:nvSpPr>
        <xdr:cNvPr id="350" name="フローチャート: 判断 349">
          <a:extLst>
            <a:ext uri="{FF2B5EF4-FFF2-40B4-BE49-F238E27FC236}">
              <a16:creationId xmlns:a16="http://schemas.microsoft.com/office/drawing/2014/main" id="{D56984C1-5D15-4879-8082-FAB7C613EC1C}"/>
            </a:ext>
          </a:extLst>
        </xdr:cNvPr>
        <xdr:cNvSpPr/>
      </xdr:nvSpPr>
      <xdr:spPr>
        <a:xfrm>
          <a:off x="9401175" y="131894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60779</xdr:rowOff>
    </xdr:from>
    <xdr:to>
      <xdr:col>50</xdr:col>
      <xdr:colOff>165100</xdr:colOff>
      <xdr:row>81</xdr:row>
      <xdr:rowOff>162379</xdr:rowOff>
    </xdr:to>
    <xdr:sp macro="" textlink="">
      <xdr:nvSpPr>
        <xdr:cNvPr id="351" name="フローチャート: 判断 350">
          <a:extLst>
            <a:ext uri="{FF2B5EF4-FFF2-40B4-BE49-F238E27FC236}">
              <a16:creationId xmlns:a16="http://schemas.microsoft.com/office/drawing/2014/main" id="{5EB3ADA0-0824-49BA-9A59-6C4AB6F78E6B}"/>
            </a:ext>
          </a:extLst>
        </xdr:cNvPr>
        <xdr:cNvSpPr/>
      </xdr:nvSpPr>
      <xdr:spPr>
        <a:xfrm>
          <a:off x="8639175" y="131894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3629</xdr:rowOff>
    </xdr:from>
    <xdr:to>
      <xdr:col>46</xdr:col>
      <xdr:colOff>38100</xdr:colOff>
      <xdr:row>80</xdr:row>
      <xdr:rowOff>105229</xdr:rowOff>
    </xdr:to>
    <xdr:sp macro="" textlink="">
      <xdr:nvSpPr>
        <xdr:cNvPr id="352" name="フローチャート: 判断 351">
          <a:extLst>
            <a:ext uri="{FF2B5EF4-FFF2-40B4-BE49-F238E27FC236}">
              <a16:creationId xmlns:a16="http://schemas.microsoft.com/office/drawing/2014/main" id="{811B9E98-3783-42F0-825A-07F58AFC4884}"/>
            </a:ext>
          </a:extLst>
        </xdr:cNvPr>
        <xdr:cNvSpPr/>
      </xdr:nvSpPr>
      <xdr:spPr>
        <a:xfrm>
          <a:off x="7839075" y="129703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3629</xdr:rowOff>
    </xdr:from>
    <xdr:to>
      <xdr:col>41</xdr:col>
      <xdr:colOff>101600</xdr:colOff>
      <xdr:row>80</xdr:row>
      <xdr:rowOff>105229</xdr:rowOff>
    </xdr:to>
    <xdr:sp macro="" textlink="">
      <xdr:nvSpPr>
        <xdr:cNvPr id="353" name="フローチャート: 判断 352">
          <a:extLst>
            <a:ext uri="{FF2B5EF4-FFF2-40B4-BE49-F238E27FC236}">
              <a16:creationId xmlns:a16="http://schemas.microsoft.com/office/drawing/2014/main" id="{60335CEF-4ABD-458A-B5D4-11C4BC431037}"/>
            </a:ext>
          </a:extLst>
        </xdr:cNvPr>
        <xdr:cNvSpPr/>
      </xdr:nvSpPr>
      <xdr:spPr>
        <a:xfrm>
          <a:off x="7029450" y="129703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3629</xdr:rowOff>
    </xdr:from>
    <xdr:to>
      <xdr:col>36</xdr:col>
      <xdr:colOff>165100</xdr:colOff>
      <xdr:row>80</xdr:row>
      <xdr:rowOff>105229</xdr:rowOff>
    </xdr:to>
    <xdr:sp macro="" textlink="">
      <xdr:nvSpPr>
        <xdr:cNvPr id="354" name="フローチャート: 判断 353">
          <a:extLst>
            <a:ext uri="{FF2B5EF4-FFF2-40B4-BE49-F238E27FC236}">
              <a16:creationId xmlns:a16="http://schemas.microsoft.com/office/drawing/2014/main" id="{B3FCAD2B-195C-476E-AFB8-E1D531DEE024}"/>
            </a:ext>
          </a:extLst>
        </xdr:cNvPr>
        <xdr:cNvSpPr/>
      </xdr:nvSpPr>
      <xdr:spPr>
        <a:xfrm>
          <a:off x="6238875" y="129703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6DB45C8-9561-4441-A073-5A030E1261C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9182BBA-2D53-4A8B-8630-5ABEBA23A9C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50A22E3-75FC-4657-BC7F-2E29964AD56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C43BB5-609B-4F01-96D9-42EE793785E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7C23E31-E647-4A57-8E48-1351DC14FF5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0" name="楕円 359">
          <a:extLst>
            <a:ext uri="{FF2B5EF4-FFF2-40B4-BE49-F238E27FC236}">
              <a16:creationId xmlns:a16="http://schemas.microsoft.com/office/drawing/2014/main" id="{29FAFA52-98F3-477D-A132-982FD0C1CE10}"/>
            </a:ext>
          </a:extLst>
        </xdr:cNvPr>
        <xdr:cNvSpPr/>
      </xdr:nvSpPr>
      <xdr:spPr>
        <a:xfrm>
          <a:off x="9401175" y="1394187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90006</xdr:rowOff>
    </xdr:from>
    <xdr:ext cx="469744" cy="259045"/>
    <xdr:sp macro="" textlink="">
      <xdr:nvSpPr>
        <xdr:cNvPr id="361" name="【福祉施設】&#10;一人当たり面積該当値テキスト">
          <a:extLst>
            <a:ext uri="{FF2B5EF4-FFF2-40B4-BE49-F238E27FC236}">
              <a16:creationId xmlns:a16="http://schemas.microsoft.com/office/drawing/2014/main" id="{910087AE-BFF7-423F-9007-D49990E282B5}"/>
            </a:ext>
          </a:extLst>
        </xdr:cNvPr>
        <xdr:cNvSpPr txBox="1"/>
      </xdr:nvSpPr>
      <xdr:spPr>
        <a:xfrm>
          <a:off x="9467850" y="1385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3629</xdr:rowOff>
    </xdr:from>
    <xdr:to>
      <xdr:col>50</xdr:col>
      <xdr:colOff>165100</xdr:colOff>
      <xdr:row>86</xdr:row>
      <xdr:rowOff>105229</xdr:rowOff>
    </xdr:to>
    <xdr:sp macro="" textlink="">
      <xdr:nvSpPr>
        <xdr:cNvPr id="362" name="楕円 361">
          <a:extLst>
            <a:ext uri="{FF2B5EF4-FFF2-40B4-BE49-F238E27FC236}">
              <a16:creationId xmlns:a16="http://schemas.microsoft.com/office/drawing/2014/main" id="{B427114C-EFFE-4B02-92CD-3DF30305B32D}"/>
            </a:ext>
          </a:extLst>
        </xdr:cNvPr>
        <xdr:cNvSpPr/>
      </xdr:nvSpPr>
      <xdr:spPr>
        <a:xfrm>
          <a:off x="8639175" y="13941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54429</xdr:rowOff>
    </xdr:to>
    <xdr:cxnSp macro="">
      <xdr:nvCxnSpPr>
        <xdr:cNvPr id="363" name="直線コネクタ 362">
          <a:extLst>
            <a:ext uri="{FF2B5EF4-FFF2-40B4-BE49-F238E27FC236}">
              <a16:creationId xmlns:a16="http://schemas.microsoft.com/office/drawing/2014/main" id="{48EFC62F-F49A-4971-82D2-F17C25785D8A}"/>
            </a:ext>
          </a:extLst>
        </xdr:cNvPr>
        <xdr:cNvCxnSpPr/>
      </xdr:nvCxnSpPr>
      <xdr:spPr>
        <a:xfrm>
          <a:off x="8686800" y="1398950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3629</xdr:rowOff>
    </xdr:from>
    <xdr:to>
      <xdr:col>46</xdr:col>
      <xdr:colOff>38100</xdr:colOff>
      <xdr:row>86</xdr:row>
      <xdr:rowOff>105229</xdr:rowOff>
    </xdr:to>
    <xdr:sp macro="" textlink="">
      <xdr:nvSpPr>
        <xdr:cNvPr id="364" name="楕円 363">
          <a:extLst>
            <a:ext uri="{FF2B5EF4-FFF2-40B4-BE49-F238E27FC236}">
              <a16:creationId xmlns:a16="http://schemas.microsoft.com/office/drawing/2014/main" id="{B678EE57-7848-40E1-BD5C-ECAD45C9B9A3}"/>
            </a:ext>
          </a:extLst>
        </xdr:cNvPr>
        <xdr:cNvSpPr/>
      </xdr:nvSpPr>
      <xdr:spPr>
        <a:xfrm>
          <a:off x="7839075" y="139418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54429</xdr:rowOff>
    </xdr:from>
    <xdr:to>
      <xdr:col>50</xdr:col>
      <xdr:colOff>114300</xdr:colOff>
      <xdr:row>86</xdr:row>
      <xdr:rowOff>54429</xdr:rowOff>
    </xdr:to>
    <xdr:cxnSp macro="">
      <xdr:nvCxnSpPr>
        <xdr:cNvPr id="365" name="直線コネクタ 364">
          <a:extLst>
            <a:ext uri="{FF2B5EF4-FFF2-40B4-BE49-F238E27FC236}">
              <a16:creationId xmlns:a16="http://schemas.microsoft.com/office/drawing/2014/main" id="{96692DBC-AD01-40D2-A14F-095322BD2267}"/>
            </a:ext>
          </a:extLst>
        </xdr:cNvPr>
        <xdr:cNvCxnSpPr/>
      </xdr:nvCxnSpPr>
      <xdr:spPr>
        <a:xfrm>
          <a:off x="7886700" y="139895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3629</xdr:rowOff>
    </xdr:from>
    <xdr:to>
      <xdr:col>41</xdr:col>
      <xdr:colOff>101600</xdr:colOff>
      <xdr:row>86</xdr:row>
      <xdr:rowOff>105229</xdr:rowOff>
    </xdr:to>
    <xdr:sp macro="" textlink="">
      <xdr:nvSpPr>
        <xdr:cNvPr id="366" name="楕円 365">
          <a:extLst>
            <a:ext uri="{FF2B5EF4-FFF2-40B4-BE49-F238E27FC236}">
              <a16:creationId xmlns:a16="http://schemas.microsoft.com/office/drawing/2014/main" id="{2B309C5B-27FA-4624-97F3-BA2432020161}"/>
            </a:ext>
          </a:extLst>
        </xdr:cNvPr>
        <xdr:cNvSpPr/>
      </xdr:nvSpPr>
      <xdr:spPr>
        <a:xfrm>
          <a:off x="7029450" y="139418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54429</xdr:rowOff>
    </xdr:from>
    <xdr:to>
      <xdr:col>45</xdr:col>
      <xdr:colOff>177800</xdr:colOff>
      <xdr:row>86</xdr:row>
      <xdr:rowOff>54429</xdr:rowOff>
    </xdr:to>
    <xdr:cxnSp macro="">
      <xdr:nvCxnSpPr>
        <xdr:cNvPr id="367" name="直線コネクタ 366">
          <a:extLst>
            <a:ext uri="{FF2B5EF4-FFF2-40B4-BE49-F238E27FC236}">
              <a16:creationId xmlns:a16="http://schemas.microsoft.com/office/drawing/2014/main" id="{120EA396-72E8-47AD-9A97-B9110AB4493C}"/>
            </a:ext>
          </a:extLst>
        </xdr:cNvPr>
        <xdr:cNvCxnSpPr/>
      </xdr:nvCxnSpPr>
      <xdr:spPr>
        <a:xfrm>
          <a:off x="7077075" y="1398950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3629</xdr:rowOff>
    </xdr:from>
    <xdr:to>
      <xdr:col>36</xdr:col>
      <xdr:colOff>165100</xdr:colOff>
      <xdr:row>86</xdr:row>
      <xdr:rowOff>105229</xdr:rowOff>
    </xdr:to>
    <xdr:sp macro="" textlink="">
      <xdr:nvSpPr>
        <xdr:cNvPr id="368" name="楕円 367">
          <a:extLst>
            <a:ext uri="{FF2B5EF4-FFF2-40B4-BE49-F238E27FC236}">
              <a16:creationId xmlns:a16="http://schemas.microsoft.com/office/drawing/2014/main" id="{CA2AC0B7-5819-48D1-842F-323E486E961F}"/>
            </a:ext>
          </a:extLst>
        </xdr:cNvPr>
        <xdr:cNvSpPr/>
      </xdr:nvSpPr>
      <xdr:spPr>
        <a:xfrm>
          <a:off x="6238875" y="13941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54429</xdr:rowOff>
    </xdr:from>
    <xdr:to>
      <xdr:col>41</xdr:col>
      <xdr:colOff>50800</xdr:colOff>
      <xdr:row>86</xdr:row>
      <xdr:rowOff>54429</xdr:rowOff>
    </xdr:to>
    <xdr:cxnSp macro="">
      <xdr:nvCxnSpPr>
        <xdr:cNvPr id="369" name="直線コネクタ 368">
          <a:extLst>
            <a:ext uri="{FF2B5EF4-FFF2-40B4-BE49-F238E27FC236}">
              <a16:creationId xmlns:a16="http://schemas.microsoft.com/office/drawing/2014/main" id="{EC959B45-9D1C-482E-98DC-A3A430A0C1A6}"/>
            </a:ext>
          </a:extLst>
        </xdr:cNvPr>
        <xdr:cNvCxnSpPr/>
      </xdr:nvCxnSpPr>
      <xdr:spPr>
        <a:xfrm>
          <a:off x="6286500" y="139895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7456</xdr:rowOff>
    </xdr:from>
    <xdr:ext cx="469744" cy="259045"/>
    <xdr:sp macro="" textlink="">
      <xdr:nvSpPr>
        <xdr:cNvPr id="370" name="n_1aveValue【福祉施設】&#10;一人当たり面積">
          <a:extLst>
            <a:ext uri="{FF2B5EF4-FFF2-40B4-BE49-F238E27FC236}">
              <a16:creationId xmlns:a16="http://schemas.microsoft.com/office/drawing/2014/main" id="{0890AD12-FD31-4FA1-8E27-C338EE402C1C}"/>
            </a:ext>
          </a:extLst>
        </xdr:cNvPr>
        <xdr:cNvSpPr txBox="1"/>
      </xdr:nvSpPr>
      <xdr:spPr>
        <a:xfrm>
          <a:off x="8458277" y="1297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121756</xdr:rowOff>
    </xdr:from>
    <xdr:ext cx="469744" cy="259045"/>
    <xdr:sp macro="" textlink="">
      <xdr:nvSpPr>
        <xdr:cNvPr id="371" name="n_2aveValue【福祉施設】&#10;一人当たり面積">
          <a:extLst>
            <a:ext uri="{FF2B5EF4-FFF2-40B4-BE49-F238E27FC236}">
              <a16:creationId xmlns:a16="http://schemas.microsoft.com/office/drawing/2014/main" id="{E064D5DD-4CE4-4442-8448-831330FE72E9}"/>
            </a:ext>
          </a:extLst>
        </xdr:cNvPr>
        <xdr:cNvSpPr txBox="1"/>
      </xdr:nvSpPr>
      <xdr:spPr>
        <a:xfrm>
          <a:off x="7677227" y="127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121756</xdr:rowOff>
    </xdr:from>
    <xdr:ext cx="469744" cy="259045"/>
    <xdr:sp macro="" textlink="">
      <xdr:nvSpPr>
        <xdr:cNvPr id="372" name="n_3aveValue【福祉施設】&#10;一人当たり面積">
          <a:extLst>
            <a:ext uri="{FF2B5EF4-FFF2-40B4-BE49-F238E27FC236}">
              <a16:creationId xmlns:a16="http://schemas.microsoft.com/office/drawing/2014/main" id="{2CD34703-6583-4290-A664-C1EF335FDC65}"/>
            </a:ext>
          </a:extLst>
        </xdr:cNvPr>
        <xdr:cNvSpPr txBox="1"/>
      </xdr:nvSpPr>
      <xdr:spPr>
        <a:xfrm>
          <a:off x="6867602" y="127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121756</xdr:rowOff>
    </xdr:from>
    <xdr:ext cx="469744" cy="259045"/>
    <xdr:sp macro="" textlink="">
      <xdr:nvSpPr>
        <xdr:cNvPr id="373" name="n_4aveValue【福祉施設】&#10;一人当たり面積">
          <a:extLst>
            <a:ext uri="{FF2B5EF4-FFF2-40B4-BE49-F238E27FC236}">
              <a16:creationId xmlns:a16="http://schemas.microsoft.com/office/drawing/2014/main" id="{E1F52F8B-54AE-4987-95BB-ED265C176D0B}"/>
            </a:ext>
          </a:extLst>
        </xdr:cNvPr>
        <xdr:cNvSpPr txBox="1"/>
      </xdr:nvSpPr>
      <xdr:spPr>
        <a:xfrm>
          <a:off x="6067502" y="1276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96356</xdr:rowOff>
    </xdr:from>
    <xdr:ext cx="469744" cy="259045"/>
    <xdr:sp macro="" textlink="">
      <xdr:nvSpPr>
        <xdr:cNvPr id="374" name="n_1mainValue【福祉施設】&#10;一人当たり面積">
          <a:extLst>
            <a:ext uri="{FF2B5EF4-FFF2-40B4-BE49-F238E27FC236}">
              <a16:creationId xmlns:a16="http://schemas.microsoft.com/office/drawing/2014/main" id="{D75FEE7E-1C95-48F4-9037-15C879436918}"/>
            </a:ext>
          </a:extLst>
        </xdr:cNvPr>
        <xdr:cNvSpPr txBox="1"/>
      </xdr:nvSpPr>
      <xdr:spPr>
        <a:xfrm>
          <a:off x="8458277"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96356</xdr:rowOff>
    </xdr:from>
    <xdr:ext cx="469744" cy="259045"/>
    <xdr:sp macro="" textlink="">
      <xdr:nvSpPr>
        <xdr:cNvPr id="375" name="n_2mainValue【福祉施設】&#10;一人当たり面積">
          <a:extLst>
            <a:ext uri="{FF2B5EF4-FFF2-40B4-BE49-F238E27FC236}">
              <a16:creationId xmlns:a16="http://schemas.microsoft.com/office/drawing/2014/main" id="{084A6060-0C39-43FE-94FC-57D624A77C3D}"/>
            </a:ext>
          </a:extLst>
        </xdr:cNvPr>
        <xdr:cNvSpPr txBox="1"/>
      </xdr:nvSpPr>
      <xdr:spPr>
        <a:xfrm>
          <a:off x="7677227"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96356</xdr:rowOff>
    </xdr:from>
    <xdr:ext cx="469744" cy="259045"/>
    <xdr:sp macro="" textlink="">
      <xdr:nvSpPr>
        <xdr:cNvPr id="376" name="n_3mainValue【福祉施設】&#10;一人当たり面積">
          <a:extLst>
            <a:ext uri="{FF2B5EF4-FFF2-40B4-BE49-F238E27FC236}">
              <a16:creationId xmlns:a16="http://schemas.microsoft.com/office/drawing/2014/main" id="{19384F3C-4A84-47C2-8F8F-D81B00CD40B8}"/>
            </a:ext>
          </a:extLst>
        </xdr:cNvPr>
        <xdr:cNvSpPr txBox="1"/>
      </xdr:nvSpPr>
      <xdr:spPr>
        <a:xfrm>
          <a:off x="6867602"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96356</xdr:rowOff>
    </xdr:from>
    <xdr:ext cx="469744" cy="259045"/>
    <xdr:sp macro="" textlink="">
      <xdr:nvSpPr>
        <xdr:cNvPr id="377" name="n_4mainValue【福祉施設】&#10;一人当たり面積">
          <a:extLst>
            <a:ext uri="{FF2B5EF4-FFF2-40B4-BE49-F238E27FC236}">
              <a16:creationId xmlns:a16="http://schemas.microsoft.com/office/drawing/2014/main" id="{F00BB87C-B9E4-46B7-83F4-DEC5C3717090}"/>
            </a:ext>
          </a:extLst>
        </xdr:cNvPr>
        <xdr:cNvSpPr txBox="1"/>
      </xdr:nvSpPr>
      <xdr:spPr>
        <a:xfrm>
          <a:off x="6067502" y="1403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8DB7840-F486-450B-9E40-BD11C5203A3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C3BBD59-2AB9-46D2-B629-6510B43414B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ADCBC05-0E9B-4255-A95C-7E303581A78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ACC79B4-CD97-49A2-A2B7-C6CFADD6527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D6E3A9C-76BF-4C45-8301-72DF2D5EB3D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6DF1EAA-6A4B-457B-9373-084775409AC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70686B2-F3AE-4F5F-BFD7-FD113FEA41BE}"/>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C2CBD48-F4FC-49F5-80E4-40E43860050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A577F90B-9B40-48C6-A2EF-722B51C95BF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98E7964-B7D5-46EF-A46B-CAE4E08B5F2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8" name="テキスト ボックス 387">
          <a:extLst>
            <a:ext uri="{FF2B5EF4-FFF2-40B4-BE49-F238E27FC236}">
              <a16:creationId xmlns:a16="http://schemas.microsoft.com/office/drawing/2014/main" id="{341B944B-B8A5-46B2-A1A3-5A53ECE6944C}"/>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8D5D37AE-7D19-4FB5-9C70-6AC6653D73C3}"/>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a:extLst>
            <a:ext uri="{FF2B5EF4-FFF2-40B4-BE49-F238E27FC236}">
              <a16:creationId xmlns:a16="http://schemas.microsoft.com/office/drawing/2014/main" id="{35C9C118-CCD6-40EC-BAA2-D4A8D20E0690}"/>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E61EBCC5-325F-4305-98FA-2EA6F0674991}"/>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3826C0D0-0FD7-40D4-890D-C66C5E130E10}"/>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12E75064-215F-4B7E-9906-2791758FDCCE}"/>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7D66CFF5-196B-4F8C-87CE-CC6CD5E2179F}"/>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75E14841-E330-406F-B718-3E1AF50F1BF3}"/>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92B3D4E8-5F65-4E86-9AAD-E77D4A897500}"/>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B41B53C3-2871-45AB-9576-8D765A9A6ED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8E2114FE-7F18-41DF-8AB8-46B469B5DF93}"/>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9684DB20-8762-4E83-8161-78B6BCB5099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196AD278-294A-47E7-8539-09EBC752ADE2}"/>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42E0806C-24C7-4415-AF41-C28BA4649D8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107</xdr:row>
      <xdr:rowOff>72389</xdr:rowOff>
    </xdr:to>
    <xdr:cxnSp macro="">
      <xdr:nvCxnSpPr>
        <xdr:cNvPr id="402" name="直線コネクタ 401">
          <a:extLst>
            <a:ext uri="{FF2B5EF4-FFF2-40B4-BE49-F238E27FC236}">
              <a16:creationId xmlns:a16="http://schemas.microsoft.com/office/drawing/2014/main" id="{A2479CA0-95EC-46CA-B4EA-55624675F8D6}"/>
            </a:ext>
          </a:extLst>
        </xdr:cNvPr>
        <xdr:cNvCxnSpPr/>
      </xdr:nvCxnSpPr>
      <xdr:spPr>
        <a:xfrm flipV="1">
          <a:off x="4180840" y="16211550"/>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472EF9AF-EA40-40C2-88F9-0DAC73E1F900}"/>
            </a:ext>
          </a:extLst>
        </xdr:cNvPr>
        <xdr:cNvSpPr txBox="1"/>
      </xdr:nvSpPr>
      <xdr:spPr>
        <a:xfrm>
          <a:off x="4219575"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404" name="直線コネクタ 403">
          <a:extLst>
            <a:ext uri="{FF2B5EF4-FFF2-40B4-BE49-F238E27FC236}">
              <a16:creationId xmlns:a16="http://schemas.microsoft.com/office/drawing/2014/main" id="{31A40867-CF28-4F08-800C-6A17091E8862}"/>
            </a:ext>
          </a:extLst>
        </xdr:cNvPr>
        <xdr:cNvCxnSpPr/>
      </xdr:nvCxnSpPr>
      <xdr:spPr>
        <a:xfrm>
          <a:off x="4105275" y="175571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EC22C809-9E02-4B65-8F1C-5269BE6E5D38}"/>
            </a:ext>
          </a:extLst>
        </xdr:cNvPr>
        <xdr:cNvSpPr txBox="1"/>
      </xdr:nvSpPr>
      <xdr:spPr>
        <a:xfrm>
          <a:off x="4219575" y="1598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6" name="直線コネクタ 405">
          <a:extLst>
            <a:ext uri="{FF2B5EF4-FFF2-40B4-BE49-F238E27FC236}">
              <a16:creationId xmlns:a16="http://schemas.microsoft.com/office/drawing/2014/main" id="{0A19247A-76E0-4B70-8058-2225E631B093}"/>
            </a:ext>
          </a:extLst>
        </xdr:cNvPr>
        <xdr:cNvCxnSpPr/>
      </xdr:nvCxnSpPr>
      <xdr:spPr>
        <a:xfrm>
          <a:off x="4105275" y="16211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116857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A057AE6C-2CB5-4EAA-8612-1D56CC23EC34}"/>
            </a:ext>
          </a:extLst>
        </xdr:cNvPr>
        <xdr:cNvSpPr txBox="1"/>
      </xdr:nvSpPr>
      <xdr:spPr>
        <a:xfrm>
          <a:off x="4219575" y="1623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93980</xdr:rowOff>
    </xdr:from>
    <xdr:to>
      <xdr:col>24</xdr:col>
      <xdr:colOff>114300</xdr:colOff>
      <xdr:row>101</xdr:row>
      <xdr:rowOff>24130</xdr:rowOff>
    </xdr:to>
    <xdr:sp macro="" textlink="">
      <xdr:nvSpPr>
        <xdr:cNvPr id="408" name="フローチャート: 判断 407">
          <a:extLst>
            <a:ext uri="{FF2B5EF4-FFF2-40B4-BE49-F238E27FC236}">
              <a16:creationId xmlns:a16="http://schemas.microsoft.com/office/drawing/2014/main" id="{6C9A9889-D35E-4E6F-9600-F4123CA81239}"/>
            </a:ext>
          </a:extLst>
        </xdr:cNvPr>
        <xdr:cNvSpPr/>
      </xdr:nvSpPr>
      <xdr:spPr>
        <a:xfrm>
          <a:off x="4124325" y="16381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101600</xdr:rowOff>
    </xdr:from>
    <xdr:to>
      <xdr:col>20</xdr:col>
      <xdr:colOff>38100</xdr:colOff>
      <xdr:row>103</xdr:row>
      <xdr:rowOff>31750</xdr:rowOff>
    </xdr:to>
    <xdr:sp macro="" textlink="">
      <xdr:nvSpPr>
        <xdr:cNvPr id="409" name="フローチャート: 判断 408">
          <a:extLst>
            <a:ext uri="{FF2B5EF4-FFF2-40B4-BE49-F238E27FC236}">
              <a16:creationId xmlns:a16="http://schemas.microsoft.com/office/drawing/2014/main" id="{9CEB13F6-CB1D-4764-8E77-6D778EB2EF94}"/>
            </a:ext>
          </a:extLst>
        </xdr:cNvPr>
        <xdr:cNvSpPr/>
      </xdr:nvSpPr>
      <xdr:spPr>
        <a:xfrm>
          <a:off x="3381375" y="16735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0" name="フローチャート: 判断 409">
          <a:extLst>
            <a:ext uri="{FF2B5EF4-FFF2-40B4-BE49-F238E27FC236}">
              <a16:creationId xmlns:a16="http://schemas.microsoft.com/office/drawing/2014/main" id="{4431666C-FD60-48BA-A9B9-5B183B23CCE0}"/>
            </a:ext>
          </a:extLst>
        </xdr:cNvPr>
        <xdr:cNvSpPr/>
      </xdr:nvSpPr>
      <xdr:spPr>
        <a:xfrm>
          <a:off x="2571750"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101600</xdr:rowOff>
    </xdr:from>
    <xdr:to>
      <xdr:col>10</xdr:col>
      <xdr:colOff>165100</xdr:colOff>
      <xdr:row>105</xdr:row>
      <xdr:rowOff>31750</xdr:rowOff>
    </xdr:to>
    <xdr:sp macro="" textlink="">
      <xdr:nvSpPr>
        <xdr:cNvPr id="411" name="フローチャート: 判断 410">
          <a:extLst>
            <a:ext uri="{FF2B5EF4-FFF2-40B4-BE49-F238E27FC236}">
              <a16:creationId xmlns:a16="http://schemas.microsoft.com/office/drawing/2014/main" id="{B01CD79C-98E9-453C-B867-CAEFF8846E48}"/>
            </a:ext>
          </a:extLst>
        </xdr:cNvPr>
        <xdr:cNvSpPr/>
      </xdr:nvSpPr>
      <xdr:spPr>
        <a:xfrm>
          <a:off x="1781175" y="1707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12" name="フローチャート: 判断 411">
          <a:extLst>
            <a:ext uri="{FF2B5EF4-FFF2-40B4-BE49-F238E27FC236}">
              <a16:creationId xmlns:a16="http://schemas.microsoft.com/office/drawing/2014/main" id="{179F8B86-3994-4AA6-9BEB-D49A3045ADA1}"/>
            </a:ext>
          </a:extLst>
        </xdr:cNvPr>
        <xdr:cNvSpPr/>
      </xdr:nvSpPr>
      <xdr:spPr>
        <a:xfrm>
          <a:off x="981075" y="16937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BCF4CC3-6DA0-4E79-B5D7-AA60269C09D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25D5ED8-5A93-47FF-B182-BD5E90EC15B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9F04067-6761-49E0-84F5-5D3E0C3276D6}"/>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03FFC16-969A-4282-B0F5-446F8B62627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DF06A32-82E7-416C-9F57-3897EEED0A1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21589</xdr:rowOff>
    </xdr:from>
    <xdr:to>
      <xdr:col>24</xdr:col>
      <xdr:colOff>114300</xdr:colOff>
      <xdr:row>107</xdr:row>
      <xdr:rowOff>123189</xdr:rowOff>
    </xdr:to>
    <xdr:sp macro="" textlink="">
      <xdr:nvSpPr>
        <xdr:cNvPr id="418" name="楕円 417">
          <a:extLst>
            <a:ext uri="{FF2B5EF4-FFF2-40B4-BE49-F238E27FC236}">
              <a16:creationId xmlns:a16="http://schemas.microsoft.com/office/drawing/2014/main" id="{1D537770-C127-4424-8A09-25BE093DA746}"/>
            </a:ext>
          </a:extLst>
        </xdr:cNvPr>
        <xdr:cNvSpPr/>
      </xdr:nvSpPr>
      <xdr:spPr>
        <a:xfrm>
          <a:off x="4124325" y="17509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107966</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59C04A3-EB92-4840-A8E4-A2DF0460DD26}"/>
            </a:ext>
          </a:extLst>
        </xdr:cNvPr>
        <xdr:cNvSpPr txBox="1"/>
      </xdr:nvSpPr>
      <xdr:spPr>
        <a:xfrm>
          <a:off x="4219575" y="1742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420" name="楕円 419">
          <a:extLst>
            <a:ext uri="{FF2B5EF4-FFF2-40B4-BE49-F238E27FC236}">
              <a16:creationId xmlns:a16="http://schemas.microsoft.com/office/drawing/2014/main" id="{6F9BDFD7-35BB-497F-8D5D-F97F8E617593}"/>
            </a:ext>
          </a:extLst>
        </xdr:cNvPr>
        <xdr:cNvSpPr/>
      </xdr:nvSpPr>
      <xdr:spPr>
        <a:xfrm>
          <a:off x="3381375" y="17346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107</xdr:row>
      <xdr:rowOff>72389</xdr:rowOff>
    </xdr:to>
    <xdr:cxnSp macro="">
      <xdr:nvCxnSpPr>
        <xdr:cNvPr id="421" name="直線コネクタ 420">
          <a:extLst>
            <a:ext uri="{FF2B5EF4-FFF2-40B4-BE49-F238E27FC236}">
              <a16:creationId xmlns:a16="http://schemas.microsoft.com/office/drawing/2014/main" id="{83C80816-9F1A-4F84-AFB5-EC9786CE607F}"/>
            </a:ext>
          </a:extLst>
        </xdr:cNvPr>
        <xdr:cNvCxnSpPr/>
      </xdr:nvCxnSpPr>
      <xdr:spPr>
        <a:xfrm>
          <a:off x="3429000" y="17403445"/>
          <a:ext cx="752475" cy="1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52070</xdr:rowOff>
    </xdr:from>
    <xdr:to>
      <xdr:col>15</xdr:col>
      <xdr:colOff>101600</xdr:colOff>
      <xdr:row>105</xdr:row>
      <xdr:rowOff>153670</xdr:rowOff>
    </xdr:to>
    <xdr:sp macro="" textlink="">
      <xdr:nvSpPr>
        <xdr:cNvPr id="422" name="楕円 421">
          <a:extLst>
            <a:ext uri="{FF2B5EF4-FFF2-40B4-BE49-F238E27FC236}">
              <a16:creationId xmlns:a16="http://schemas.microsoft.com/office/drawing/2014/main" id="{E451848E-0F14-440D-AAB8-1AF82E1A3399}"/>
            </a:ext>
          </a:extLst>
        </xdr:cNvPr>
        <xdr:cNvSpPr/>
      </xdr:nvSpPr>
      <xdr:spPr>
        <a:xfrm>
          <a:off x="2571750" y="17193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102870</xdr:rowOff>
    </xdr:from>
    <xdr:to>
      <xdr:col>19</xdr:col>
      <xdr:colOff>177800</xdr:colOff>
      <xdr:row>106</xdr:row>
      <xdr:rowOff>83820</xdr:rowOff>
    </xdr:to>
    <xdr:cxnSp macro="">
      <xdr:nvCxnSpPr>
        <xdr:cNvPr id="423" name="直線コネクタ 422">
          <a:extLst>
            <a:ext uri="{FF2B5EF4-FFF2-40B4-BE49-F238E27FC236}">
              <a16:creationId xmlns:a16="http://schemas.microsoft.com/office/drawing/2014/main" id="{9559E421-9A1B-41CE-8BE3-492C403EA93E}"/>
            </a:ext>
          </a:extLst>
        </xdr:cNvPr>
        <xdr:cNvCxnSpPr/>
      </xdr:nvCxnSpPr>
      <xdr:spPr>
        <a:xfrm>
          <a:off x="2619375" y="17251045"/>
          <a:ext cx="80962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424" name="楕円 423">
          <a:extLst>
            <a:ext uri="{FF2B5EF4-FFF2-40B4-BE49-F238E27FC236}">
              <a16:creationId xmlns:a16="http://schemas.microsoft.com/office/drawing/2014/main" id="{379B45D3-F55F-4ED8-8543-7F8473102A06}"/>
            </a:ext>
          </a:extLst>
        </xdr:cNvPr>
        <xdr:cNvSpPr/>
      </xdr:nvSpPr>
      <xdr:spPr>
        <a:xfrm>
          <a:off x="1781175" y="17040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114300</xdr:rowOff>
    </xdr:from>
    <xdr:to>
      <xdr:col>15</xdr:col>
      <xdr:colOff>50800</xdr:colOff>
      <xdr:row>105</xdr:row>
      <xdr:rowOff>102870</xdr:rowOff>
    </xdr:to>
    <xdr:cxnSp macro="">
      <xdr:nvCxnSpPr>
        <xdr:cNvPr id="425" name="直線コネクタ 424">
          <a:extLst>
            <a:ext uri="{FF2B5EF4-FFF2-40B4-BE49-F238E27FC236}">
              <a16:creationId xmlns:a16="http://schemas.microsoft.com/office/drawing/2014/main" id="{116BA2F0-993F-4765-B123-C1261FF64062}"/>
            </a:ext>
          </a:extLst>
        </xdr:cNvPr>
        <xdr:cNvCxnSpPr/>
      </xdr:nvCxnSpPr>
      <xdr:spPr>
        <a:xfrm>
          <a:off x="1828800" y="17087850"/>
          <a:ext cx="790575" cy="1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82550</xdr:rowOff>
    </xdr:from>
    <xdr:to>
      <xdr:col>6</xdr:col>
      <xdr:colOff>38100</xdr:colOff>
      <xdr:row>104</xdr:row>
      <xdr:rowOff>12700</xdr:rowOff>
    </xdr:to>
    <xdr:sp macro="" textlink="">
      <xdr:nvSpPr>
        <xdr:cNvPr id="426" name="楕円 425">
          <a:extLst>
            <a:ext uri="{FF2B5EF4-FFF2-40B4-BE49-F238E27FC236}">
              <a16:creationId xmlns:a16="http://schemas.microsoft.com/office/drawing/2014/main" id="{D8B13602-366A-4060-9FF5-FB01F8D4FE4F}"/>
            </a:ext>
          </a:extLst>
        </xdr:cNvPr>
        <xdr:cNvSpPr/>
      </xdr:nvSpPr>
      <xdr:spPr>
        <a:xfrm>
          <a:off x="981075" y="16887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114300</xdr:rowOff>
    </xdr:to>
    <xdr:cxnSp macro="">
      <xdr:nvCxnSpPr>
        <xdr:cNvPr id="427" name="直線コネクタ 426">
          <a:extLst>
            <a:ext uri="{FF2B5EF4-FFF2-40B4-BE49-F238E27FC236}">
              <a16:creationId xmlns:a16="http://schemas.microsoft.com/office/drawing/2014/main" id="{AA27882E-67ED-4678-8363-C3E15C6C1A7F}"/>
            </a:ext>
          </a:extLst>
        </xdr:cNvPr>
        <xdr:cNvCxnSpPr/>
      </xdr:nvCxnSpPr>
      <xdr:spPr>
        <a:xfrm>
          <a:off x="1028700" y="16935450"/>
          <a:ext cx="8001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48277</xdr:rowOff>
    </xdr:from>
    <xdr:ext cx="405111" cy="259045"/>
    <xdr:sp macro="" textlink="">
      <xdr:nvSpPr>
        <xdr:cNvPr id="428" name="n_1aveValue【市民会館】&#10;有形固定資産減価償却率">
          <a:extLst>
            <a:ext uri="{FF2B5EF4-FFF2-40B4-BE49-F238E27FC236}">
              <a16:creationId xmlns:a16="http://schemas.microsoft.com/office/drawing/2014/main" id="{ACCF3782-5329-49E6-8E17-BA3D795C154E}"/>
            </a:ext>
          </a:extLst>
        </xdr:cNvPr>
        <xdr:cNvSpPr txBox="1"/>
      </xdr:nvSpPr>
      <xdr:spPr>
        <a:xfrm>
          <a:off x="3239144" y="165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29" name="n_2aveValue【市民会館】&#10;有形固定資産減価償却率">
          <a:extLst>
            <a:ext uri="{FF2B5EF4-FFF2-40B4-BE49-F238E27FC236}">
              <a16:creationId xmlns:a16="http://schemas.microsoft.com/office/drawing/2014/main" id="{04EA789E-7210-4C2D-BE0B-759DE40EA284}"/>
            </a:ext>
          </a:extLst>
        </xdr:cNvPr>
        <xdr:cNvSpPr txBox="1"/>
      </xdr:nvSpPr>
      <xdr:spPr>
        <a:xfrm>
          <a:off x="2439044" y="173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22877</xdr:rowOff>
    </xdr:from>
    <xdr:ext cx="405111" cy="259045"/>
    <xdr:sp macro="" textlink="">
      <xdr:nvSpPr>
        <xdr:cNvPr id="430" name="n_3aveValue【市民会館】&#10;有形固定資産減価償却率">
          <a:extLst>
            <a:ext uri="{FF2B5EF4-FFF2-40B4-BE49-F238E27FC236}">
              <a16:creationId xmlns:a16="http://schemas.microsoft.com/office/drawing/2014/main" id="{DAE75C28-536F-4C6C-8EF8-02553C5C4134}"/>
            </a:ext>
          </a:extLst>
        </xdr:cNvPr>
        <xdr:cNvSpPr txBox="1"/>
      </xdr:nvSpPr>
      <xdr:spPr>
        <a:xfrm>
          <a:off x="1648469" y="1717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57166</xdr:rowOff>
    </xdr:from>
    <xdr:ext cx="405111" cy="259045"/>
    <xdr:sp macro="" textlink="">
      <xdr:nvSpPr>
        <xdr:cNvPr id="431" name="n_4aveValue【市民会館】&#10;有形固定資産減価償却率">
          <a:extLst>
            <a:ext uri="{FF2B5EF4-FFF2-40B4-BE49-F238E27FC236}">
              <a16:creationId xmlns:a16="http://schemas.microsoft.com/office/drawing/2014/main" id="{C064FA11-96C0-4A0D-A20B-C49A4E6AA5FD}"/>
            </a:ext>
          </a:extLst>
        </xdr:cNvPr>
        <xdr:cNvSpPr txBox="1"/>
      </xdr:nvSpPr>
      <xdr:spPr>
        <a:xfrm>
          <a:off x="848369"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432" name="n_1mainValue【市民会館】&#10;有形固定資産減価償却率">
          <a:extLst>
            <a:ext uri="{FF2B5EF4-FFF2-40B4-BE49-F238E27FC236}">
              <a16:creationId xmlns:a16="http://schemas.microsoft.com/office/drawing/2014/main" id="{8E212C85-21ED-4BC1-B0D1-651EFA5A988F}"/>
            </a:ext>
          </a:extLst>
        </xdr:cNvPr>
        <xdr:cNvSpPr txBox="1"/>
      </xdr:nvSpPr>
      <xdr:spPr>
        <a:xfrm>
          <a:off x="32391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170197</xdr:rowOff>
    </xdr:from>
    <xdr:ext cx="405111" cy="259045"/>
    <xdr:sp macro="" textlink="">
      <xdr:nvSpPr>
        <xdr:cNvPr id="433" name="n_2mainValue【市民会館】&#10;有形固定資産減価償却率">
          <a:extLst>
            <a:ext uri="{FF2B5EF4-FFF2-40B4-BE49-F238E27FC236}">
              <a16:creationId xmlns:a16="http://schemas.microsoft.com/office/drawing/2014/main" id="{622CF9D3-2A7E-4904-874C-515A83BF4774}"/>
            </a:ext>
          </a:extLst>
        </xdr:cNvPr>
        <xdr:cNvSpPr txBox="1"/>
      </xdr:nvSpPr>
      <xdr:spPr>
        <a:xfrm>
          <a:off x="243904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10177</xdr:rowOff>
    </xdr:from>
    <xdr:ext cx="405111" cy="259045"/>
    <xdr:sp macro="" textlink="">
      <xdr:nvSpPr>
        <xdr:cNvPr id="434" name="n_3mainValue【市民会館】&#10;有形固定資産減価償却率">
          <a:extLst>
            <a:ext uri="{FF2B5EF4-FFF2-40B4-BE49-F238E27FC236}">
              <a16:creationId xmlns:a16="http://schemas.microsoft.com/office/drawing/2014/main" id="{9A5035C5-57D0-4505-A715-BB83A03678EC}"/>
            </a:ext>
          </a:extLst>
        </xdr:cNvPr>
        <xdr:cNvSpPr txBox="1"/>
      </xdr:nvSpPr>
      <xdr:spPr>
        <a:xfrm>
          <a:off x="1648469" y="168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29227</xdr:rowOff>
    </xdr:from>
    <xdr:ext cx="405111" cy="259045"/>
    <xdr:sp macro="" textlink="">
      <xdr:nvSpPr>
        <xdr:cNvPr id="435" name="n_4mainValue【市民会館】&#10;有形固定資産減価償却率">
          <a:extLst>
            <a:ext uri="{FF2B5EF4-FFF2-40B4-BE49-F238E27FC236}">
              <a16:creationId xmlns:a16="http://schemas.microsoft.com/office/drawing/2014/main" id="{17D73A72-A2E0-4C2D-BFC2-2306910CA47C}"/>
            </a:ext>
          </a:extLst>
        </xdr:cNvPr>
        <xdr:cNvSpPr txBox="1"/>
      </xdr:nvSpPr>
      <xdr:spPr>
        <a:xfrm>
          <a:off x="848369" y="1665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802CD3-6252-427A-A17F-F7A37868AA6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1C47692-A707-4430-AEB0-93C8064A8F5D}"/>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FFACF3D5-672F-4888-A646-7F83778089C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51725F5A-CCEB-4B08-BFC3-C51B3A261BA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6606D6A-15F0-4D21-B847-23826C2DBB6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7921B4C-B197-4578-9D28-0334E4C28DB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E27F8E0-B979-4D44-8FDF-19BDF6B33A3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FA63285-257D-4440-A9C6-D9F7DDE7519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DB9A935-5512-4C1D-BEE8-1E494C6F9043}"/>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4A27629-3C5F-402F-B5A1-F1F0F30F3C8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6" name="テキスト ボックス 445">
          <a:extLst>
            <a:ext uri="{FF2B5EF4-FFF2-40B4-BE49-F238E27FC236}">
              <a16:creationId xmlns:a16="http://schemas.microsoft.com/office/drawing/2014/main" id="{68CFF8B0-01F4-4084-9A51-B30351DA33BE}"/>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CCB94C9C-4F3E-4123-B942-4FB2EA1EE3E1}"/>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8" name="テキスト ボックス 447">
          <a:extLst>
            <a:ext uri="{FF2B5EF4-FFF2-40B4-BE49-F238E27FC236}">
              <a16:creationId xmlns:a16="http://schemas.microsoft.com/office/drawing/2014/main" id="{3A9EBACD-42E5-483B-85AF-0B4B243EA761}"/>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1CE2D26F-8AFB-4536-BD2B-CB1116DE87D1}"/>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0" name="テキスト ボックス 449">
          <a:extLst>
            <a:ext uri="{FF2B5EF4-FFF2-40B4-BE49-F238E27FC236}">
              <a16:creationId xmlns:a16="http://schemas.microsoft.com/office/drawing/2014/main" id="{834C1812-FA1F-4AED-9556-FDAD14F7540B}"/>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F89AB2F3-F431-4280-9C2B-FB2AF5EBC1DD}"/>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2" name="テキスト ボックス 451">
          <a:extLst>
            <a:ext uri="{FF2B5EF4-FFF2-40B4-BE49-F238E27FC236}">
              <a16:creationId xmlns:a16="http://schemas.microsoft.com/office/drawing/2014/main" id="{779B34E9-B64B-41EF-B55D-653A0E22E4E8}"/>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6BED737A-CB95-47F6-BC4C-376606B4A54C}"/>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4" name="テキスト ボックス 453">
          <a:extLst>
            <a:ext uri="{FF2B5EF4-FFF2-40B4-BE49-F238E27FC236}">
              <a16:creationId xmlns:a16="http://schemas.microsoft.com/office/drawing/2014/main" id="{B0092CAE-7A82-4F2C-93B4-274F71E68AE8}"/>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CA1798CF-E817-4584-B222-1D8168CF402B}"/>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C736FF3-EBF9-45CA-91E1-2BE5EE2E28C4}"/>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7B139CE-FA21-4942-B376-5EDDD5B0D6E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53339</xdr:rowOff>
    </xdr:from>
    <xdr:to>
      <xdr:col>54</xdr:col>
      <xdr:colOff>189865</xdr:colOff>
      <xdr:row>108</xdr:row>
      <xdr:rowOff>121920</xdr:rowOff>
    </xdr:to>
    <xdr:cxnSp macro="">
      <xdr:nvCxnSpPr>
        <xdr:cNvPr id="458" name="直線コネクタ 457">
          <a:extLst>
            <a:ext uri="{FF2B5EF4-FFF2-40B4-BE49-F238E27FC236}">
              <a16:creationId xmlns:a16="http://schemas.microsoft.com/office/drawing/2014/main" id="{B7956E64-86CB-41D2-B5DB-431FC75DCA8F}"/>
            </a:ext>
          </a:extLst>
        </xdr:cNvPr>
        <xdr:cNvCxnSpPr/>
      </xdr:nvCxnSpPr>
      <xdr:spPr>
        <a:xfrm flipV="1">
          <a:off x="9429115" y="16680814"/>
          <a:ext cx="0" cy="11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59" name="【市民会館】&#10;一人当たり面積最小値テキスト">
          <a:extLst>
            <a:ext uri="{FF2B5EF4-FFF2-40B4-BE49-F238E27FC236}">
              <a16:creationId xmlns:a16="http://schemas.microsoft.com/office/drawing/2014/main" id="{62AC5731-3252-425F-889B-74EF2A620638}"/>
            </a:ext>
          </a:extLst>
        </xdr:cNvPr>
        <xdr:cNvSpPr txBox="1"/>
      </xdr:nvSpPr>
      <xdr:spPr>
        <a:xfrm>
          <a:off x="946785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0" name="直線コネクタ 459">
          <a:extLst>
            <a:ext uri="{FF2B5EF4-FFF2-40B4-BE49-F238E27FC236}">
              <a16:creationId xmlns:a16="http://schemas.microsoft.com/office/drawing/2014/main" id="{7F3E2120-940F-49DC-9B90-DC0220333E0A}"/>
            </a:ext>
          </a:extLst>
        </xdr:cNvPr>
        <xdr:cNvCxnSpPr/>
      </xdr:nvCxnSpPr>
      <xdr:spPr>
        <a:xfrm>
          <a:off x="9363075" y="177844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16</xdr:rowOff>
    </xdr:from>
    <xdr:ext cx="469744" cy="259045"/>
    <xdr:sp macro="" textlink="">
      <xdr:nvSpPr>
        <xdr:cNvPr id="461" name="【市民会館】&#10;一人当たり面積最大値テキスト">
          <a:extLst>
            <a:ext uri="{FF2B5EF4-FFF2-40B4-BE49-F238E27FC236}">
              <a16:creationId xmlns:a16="http://schemas.microsoft.com/office/drawing/2014/main" id="{64556AD5-4627-4996-A777-5E052C026997}"/>
            </a:ext>
          </a:extLst>
        </xdr:cNvPr>
        <xdr:cNvSpPr txBox="1"/>
      </xdr:nvSpPr>
      <xdr:spPr>
        <a:xfrm>
          <a:off x="9467850" y="1645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53339</xdr:rowOff>
    </xdr:from>
    <xdr:to>
      <xdr:col>55</xdr:col>
      <xdr:colOff>88900</xdr:colOff>
      <xdr:row>102</xdr:row>
      <xdr:rowOff>53339</xdr:rowOff>
    </xdr:to>
    <xdr:cxnSp macro="">
      <xdr:nvCxnSpPr>
        <xdr:cNvPr id="462" name="直線コネクタ 461">
          <a:extLst>
            <a:ext uri="{FF2B5EF4-FFF2-40B4-BE49-F238E27FC236}">
              <a16:creationId xmlns:a16="http://schemas.microsoft.com/office/drawing/2014/main" id="{011DA133-BC1E-4B21-A4FA-9E534259666A}"/>
            </a:ext>
          </a:extLst>
        </xdr:cNvPr>
        <xdr:cNvCxnSpPr/>
      </xdr:nvCxnSpPr>
      <xdr:spPr>
        <a:xfrm>
          <a:off x="9363075" y="166808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95266</xdr:rowOff>
    </xdr:from>
    <xdr:ext cx="469744" cy="259045"/>
    <xdr:sp macro="" textlink="">
      <xdr:nvSpPr>
        <xdr:cNvPr id="463" name="【市民会館】&#10;一人当たり面積平均値テキスト">
          <a:extLst>
            <a:ext uri="{FF2B5EF4-FFF2-40B4-BE49-F238E27FC236}">
              <a16:creationId xmlns:a16="http://schemas.microsoft.com/office/drawing/2014/main" id="{28E49CF3-5674-4459-A444-8C6E2D455FA0}"/>
            </a:ext>
          </a:extLst>
        </xdr:cNvPr>
        <xdr:cNvSpPr txBox="1"/>
      </xdr:nvSpPr>
      <xdr:spPr>
        <a:xfrm>
          <a:off x="9467850" y="170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464" name="フローチャート: 判断 463">
          <a:extLst>
            <a:ext uri="{FF2B5EF4-FFF2-40B4-BE49-F238E27FC236}">
              <a16:creationId xmlns:a16="http://schemas.microsoft.com/office/drawing/2014/main" id="{25BC835F-824F-46CF-B51F-81313EB61135}"/>
            </a:ext>
          </a:extLst>
        </xdr:cNvPr>
        <xdr:cNvSpPr/>
      </xdr:nvSpPr>
      <xdr:spPr>
        <a:xfrm>
          <a:off x="9401175" y="170903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5" name="フローチャート: 判断 464">
          <a:extLst>
            <a:ext uri="{FF2B5EF4-FFF2-40B4-BE49-F238E27FC236}">
              <a16:creationId xmlns:a16="http://schemas.microsoft.com/office/drawing/2014/main" id="{A22DA631-1E88-4FB7-8F54-725A49626950}"/>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71120</xdr:rowOff>
    </xdr:from>
    <xdr:to>
      <xdr:col>46</xdr:col>
      <xdr:colOff>38100</xdr:colOff>
      <xdr:row>101</xdr:row>
      <xdr:rowOff>1270</xdr:rowOff>
    </xdr:to>
    <xdr:sp macro="" textlink="">
      <xdr:nvSpPr>
        <xdr:cNvPr id="466" name="フローチャート: 判断 465">
          <a:extLst>
            <a:ext uri="{FF2B5EF4-FFF2-40B4-BE49-F238E27FC236}">
              <a16:creationId xmlns:a16="http://schemas.microsoft.com/office/drawing/2014/main" id="{82130BDA-C073-484E-AD0E-AAD5C23D64C6}"/>
            </a:ext>
          </a:extLst>
        </xdr:cNvPr>
        <xdr:cNvSpPr/>
      </xdr:nvSpPr>
      <xdr:spPr>
        <a:xfrm>
          <a:off x="7839075" y="16355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71120</xdr:rowOff>
    </xdr:from>
    <xdr:to>
      <xdr:col>41</xdr:col>
      <xdr:colOff>101600</xdr:colOff>
      <xdr:row>101</xdr:row>
      <xdr:rowOff>1270</xdr:rowOff>
    </xdr:to>
    <xdr:sp macro="" textlink="">
      <xdr:nvSpPr>
        <xdr:cNvPr id="467" name="フローチャート: 判断 466">
          <a:extLst>
            <a:ext uri="{FF2B5EF4-FFF2-40B4-BE49-F238E27FC236}">
              <a16:creationId xmlns:a16="http://schemas.microsoft.com/office/drawing/2014/main" id="{0EBDE2C0-C3FA-410A-9DB7-D11A2F244B2F}"/>
            </a:ext>
          </a:extLst>
        </xdr:cNvPr>
        <xdr:cNvSpPr/>
      </xdr:nvSpPr>
      <xdr:spPr>
        <a:xfrm>
          <a:off x="7029450" y="16355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116839</xdr:rowOff>
    </xdr:from>
    <xdr:to>
      <xdr:col>36</xdr:col>
      <xdr:colOff>165100</xdr:colOff>
      <xdr:row>101</xdr:row>
      <xdr:rowOff>46989</xdr:rowOff>
    </xdr:to>
    <xdr:sp macro="" textlink="">
      <xdr:nvSpPr>
        <xdr:cNvPr id="468" name="フローチャート: 判断 467">
          <a:extLst>
            <a:ext uri="{FF2B5EF4-FFF2-40B4-BE49-F238E27FC236}">
              <a16:creationId xmlns:a16="http://schemas.microsoft.com/office/drawing/2014/main" id="{93414B55-9D45-4390-8459-866B6A851F1B}"/>
            </a:ext>
          </a:extLst>
        </xdr:cNvPr>
        <xdr:cNvSpPr/>
      </xdr:nvSpPr>
      <xdr:spPr>
        <a:xfrm>
          <a:off x="6238875" y="16404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9A87E1E-92CD-40FC-A3DB-D55319A302B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39887C6-0FB0-4875-B38C-D851E2CFE06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D413EE2-AFE2-419C-90C5-E641982C1CA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A086031-0220-43E4-80AB-6A7BFE39135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5F9958C-B129-4C4C-8A2E-BE75157567AC}"/>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151130</xdr:rowOff>
    </xdr:from>
    <xdr:to>
      <xdr:col>55</xdr:col>
      <xdr:colOff>50800</xdr:colOff>
      <xdr:row>104</xdr:row>
      <xdr:rowOff>81280</xdr:rowOff>
    </xdr:to>
    <xdr:sp macro="" textlink="">
      <xdr:nvSpPr>
        <xdr:cNvPr id="474" name="楕円 473">
          <a:extLst>
            <a:ext uri="{FF2B5EF4-FFF2-40B4-BE49-F238E27FC236}">
              <a16:creationId xmlns:a16="http://schemas.microsoft.com/office/drawing/2014/main" id="{FA10B99C-8F4B-425C-A35E-879AA62C4D89}"/>
            </a:ext>
          </a:extLst>
        </xdr:cNvPr>
        <xdr:cNvSpPr/>
      </xdr:nvSpPr>
      <xdr:spPr>
        <a:xfrm>
          <a:off x="9401175" y="169532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2557</xdr:rowOff>
    </xdr:from>
    <xdr:ext cx="469744" cy="259045"/>
    <xdr:sp macro="" textlink="">
      <xdr:nvSpPr>
        <xdr:cNvPr id="475" name="【市民会館】&#10;一人当たり面積該当値テキスト">
          <a:extLst>
            <a:ext uri="{FF2B5EF4-FFF2-40B4-BE49-F238E27FC236}">
              <a16:creationId xmlns:a16="http://schemas.microsoft.com/office/drawing/2014/main" id="{B6F7E2FE-7F70-49A7-8B62-686D2D39CDF4}"/>
            </a:ext>
          </a:extLst>
        </xdr:cNvPr>
        <xdr:cNvSpPr txBox="1"/>
      </xdr:nvSpPr>
      <xdr:spPr>
        <a:xfrm>
          <a:off x="9467850" y="168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476" name="楕円 475">
          <a:extLst>
            <a:ext uri="{FF2B5EF4-FFF2-40B4-BE49-F238E27FC236}">
              <a16:creationId xmlns:a16="http://schemas.microsoft.com/office/drawing/2014/main" id="{003B40C8-868A-43C3-B281-7D65F36F23A6}"/>
            </a:ext>
          </a:extLst>
        </xdr:cNvPr>
        <xdr:cNvSpPr/>
      </xdr:nvSpPr>
      <xdr:spPr>
        <a:xfrm>
          <a:off x="8639175" y="169532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30480</xdr:rowOff>
    </xdr:from>
    <xdr:to>
      <xdr:col>55</xdr:col>
      <xdr:colOff>0</xdr:colOff>
      <xdr:row>104</xdr:row>
      <xdr:rowOff>30480</xdr:rowOff>
    </xdr:to>
    <xdr:cxnSp macro="">
      <xdr:nvCxnSpPr>
        <xdr:cNvPr id="477" name="直線コネクタ 476">
          <a:extLst>
            <a:ext uri="{FF2B5EF4-FFF2-40B4-BE49-F238E27FC236}">
              <a16:creationId xmlns:a16="http://schemas.microsoft.com/office/drawing/2014/main" id="{E2E84A9F-29DE-4EBA-86BB-D9F719F85ECB}"/>
            </a:ext>
          </a:extLst>
        </xdr:cNvPr>
        <xdr:cNvCxnSpPr/>
      </xdr:nvCxnSpPr>
      <xdr:spPr>
        <a:xfrm>
          <a:off x="8686800" y="170008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78" name="楕円 477">
          <a:extLst>
            <a:ext uri="{FF2B5EF4-FFF2-40B4-BE49-F238E27FC236}">
              <a16:creationId xmlns:a16="http://schemas.microsoft.com/office/drawing/2014/main" id="{2FC2588C-631B-41EE-845F-B2B2BAC90529}"/>
            </a:ext>
          </a:extLst>
        </xdr:cNvPr>
        <xdr:cNvSpPr/>
      </xdr:nvSpPr>
      <xdr:spPr>
        <a:xfrm>
          <a:off x="78390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76200</xdr:rowOff>
    </xdr:to>
    <xdr:cxnSp macro="">
      <xdr:nvCxnSpPr>
        <xdr:cNvPr id="479" name="直線コネクタ 478">
          <a:extLst>
            <a:ext uri="{FF2B5EF4-FFF2-40B4-BE49-F238E27FC236}">
              <a16:creationId xmlns:a16="http://schemas.microsoft.com/office/drawing/2014/main" id="{D5183BC3-7166-4CB1-8FB0-F8C15B250AA1}"/>
            </a:ext>
          </a:extLst>
        </xdr:cNvPr>
        <xdr:cNvCxnSpPr/>
      </xdr:nvCxnSpPr>
      <xdr:spPr>
        <a:xfrm flipV="1">
          <a:off x="7886700" y="1700085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80" name="楕円 479">
          <a:extLst>
            <a:ext uri="{FF2B5EF4-FFF2-40B4-BE49-F238E27FC236}">
              <a16:creationId xmlns:a16="http://schemas.microsoft.com/office/drawing/2014/main" id="{0B313607-B1CF-4038-AD75-709E793B099E}"/>
            </a:ext>
          </a:extLst>
        </xdr:cNvPr>
        <xdr:cNvSpPr/>
      </xdr:nvSpPr>
      <xdr:spPr>
        <a:xfrm>
          <a:off x="70294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76200</xdr:rowOff>
    </xdr:to>
    <xdr:cxnSp macro="">
      <xdr:nvCxnSpPr>
        <xdr:cNvPr id="481" name="直線コネクタ 480">
          <a:extLst>
            <a:ext uri="{FF2B5EF4-FFF2-40B4-BE49-F238E27FC236}">
              <a16:creationId xmlns:a16="http://schemas.microsoft.com/office/drawing/2014/main" id="{020226C8-B856-4FB1-97F0-8F122F0779FE}"/>
            </a:ext>
          </a:extLst>
        </xdr:cNvPr>
        <xdr:cNvCxnSpPr/>
      </xdr:nvCxnSpPr>
      <xdr:spPr>
        <a:xfrm>
          <a:off x="7077075" y="17049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82" name="楕円 481">
          <a:extLst>
            <a:ext uri="{FF2B5EF4-FFF2-40B4-BE49-F238E27FC236}">
              <a16:creationId xmlns:a16="http://schemas.microsoft.com/office/drawing/2014/main" id="{B4BBF781-9AE5-426D-A47C-228A97F481F8}"/>
            </a:ext>
          </a:extLst>
        </xdr:cNvPr>
        <xdr:cNvSpPr/>
      </xdr:nvSpPr>
      <xdr:spPr>
        <a:xfrm>
          <a:off x="6238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483" name="直線コネクタ 482">
          <a:extLst>
            <a:ext uri="{FF2B5EF4-FFF2-40B4-BE49-F238E27FC236}">
              <a16:creationId xmlns:a16="http://schemas.microsoft.com/office/drawing/2014/main" id="{7EA9A458-D365-4D60-8679-1B247B7C1D9C}"/>
            </a:ext>
          </a:extLst>
        </xdr:cNvPr>
        <xdr:cNvCxnSpPr/>
      </xdr:nvCxnSpPr>
      <xdr:spPr>
        <a:xfrm>
          <a:off x="6286500" y="17049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4" name="n_1aveValue【市民会館】&#10;一人当たり面積">
          <a:extLst>
            <a:ext uri="{FF2B5EF4-FFF2-40B4-BE49-F238E27FC236}">
              <a16:creationId xmlns:a16="http://schemas.microsoft.com/office/drawing/2014/main" id="{A8A0EFA5-0DB5-40BD-AF77-4999F9397B8A}"/>
            </a:ext>
          </a:extLst>
        </xdr:cNvPr>
        <xdr:cNvSpPr txBox="1"/>
      </xdr:nvSpPr>
      <xdr:spPr>
        <a:xfrm>
          <a:off x="845827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17797</xdr:rowOff>
    </xdr:from>
    <xdr:ext cx="469744" cy="259045"/>
    <xdr:sp macro="" textlink="">
      <xdr:nvSpPr>
        <xdr:cNvPr id="485" name="n_2aveValue【市民会館】&#10;一人当たり面積">
          <a:extLst>
            <a:ext uri="{FF2B5EF4-FFF2-40B4-BE49-F238E27FC236}">
              <a16:creationId xmlns:a16="http://schemas.microsoft.com/office/drawing/2014/main" id="{37E5A983-1A4E-4EA4-9E72-8AB8F997F914}"/>
            </a:ext>
          </a:extLst>
        </xdr:cNvPr>
        <xdr:cNvSpPr txBox="1"/>
      </xdr:nvSpPr>
      <xdr:spPr>
        <a:xfrm>
          <a:off x="7677227" y="1613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17797</xdr:rowOff>
    </xdr:from>
    <xdr:ext cx="469744" cy="259045"/>
    <xdr:sp macro="" textlink="">
      <xdr:nvSpPr>
        <xdr:cNvPr id="486" name="n_3aveValue【市民会館】&#10;一人当たり面積">
          <a:extLst>
            <a:ext uri="{FF2B5EF4-FFF2-40B4-BE49-F238E27FC236}">
              <a16:creationId xmlns:a16="http://schemas.microsoft.com/office/drawing/2014/main" id="{A695C8EB-0322-4AE2-8D08-C4F594DA7188}"/>
            </a:ext>
          </a:extLst>
        </xdr:cNvPr>
        <xdr:cNvSpPr txBox="1"/>
      </xdr:nvSpPr>
      <xdr:spPr>
        <a:xfrm>
          <a:off x="6867602" y="1613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63516</xdr:rowOff>
    </xdr:from>
    <xdr:ext cx="469744" cy="259045"/>
    <xdr:sp macro="" textlink="">
      <xdr:nvSpPr>
        <xdr:cNvPr id="487" name="n_4aveValue【市民会館】&#10;一人当たり面積">
          <a:extLst>
            <a:ext uri="{FF2B5EF4-FFF2-40B4-BE49-F238E27FC236}">
              <a16:creationId xmlns:a16="http://schemas.microsoft.com/office/drawing/2014/main" id="{A23294E1-AE60-4B7C-802F-1C5866698C5A}"/>
            </a:ext>
          </a:extLst>
        </xdr:cNvPr>
        <xdr:cNvSpPr txBox="1"/>
      </xdr:nvSpPr>
      <xdr:spPr>
        <a:xfrm>
          <a:off x="6067502" y="161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488" name="n_1mainValue【市民会館】&#10;一人当たり面積">
          <a:extLst>
            <a:ext uri="{FF2B5EF4-FFF2-40B4-BE49-F238E27FC236}">
              <a16:creationId xmlns:a16="http://schemas.microsoft.com/office/drawing/2014/main" id="{C938D79D-8845-42AC-BDD2-076A3556B7AA}"/>
            </a:ext>
          </a:extLst>
        </xdr:cNvPr>
        <xdr:cNvSpPr txBox="1"/>
      </xdr:nvSpPr>
      <xdr:spPr>
        <a:xfrm>
          <a:off x="8458277"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118127</xdr:rowOff>
    </xdr:from>
    <xdr:ext cx="469744" cy="259045"/>
    <xdr:sp macro="" textlink="">
      <xdr:nvSpPr>
        <xdr:cNvPr id="489" name="n_2mainValue【市民会館】&#10;一人当たり面積">
          <a:extLst>
            <a:ext uri="{FF2B5EF4-FFF2-40B4-BE49-F238E27FC236}">
              <a16:creationId xmlns:a16="http://schemas.microsoft.com/office/drawing/2014/main" id="{5AAD4F8E-C2E7-465F-A568-3619244B2534}"/>
            </a:ext>
          </a:extLst>
        </xdr:cNvPr>
        <xdr:cNvSpPr txBox="1"/>
      </xdr:nvSpPr>
      <xdr:spPr>
        <a:xfrm>
          <a:off x="7677227"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118127</xdr:rowOff>
    </xdr:from>
    <xdr:ext cx="469744" cy="259045"/>
    <xdr:sp macro="" textlink="">
      <xdr:nvSpPr>
        <xdr:cNvPr id="490" name="n_3mainValue【市民会館】&#10;一人当たり面積">
          <a:extLst>
            <a:ext uri="{FF2B5EF4-FFF2-40B4-BE49-F238E27FC236}">
              <a16:creationId xmlns:a16="http://schemas.microsoft.com/office/drawing/2014/main" id="{13E349DB-BB6A-4698-9467-9173F6B62864}"/>
            </a:ext>
          </a:extLst>
        </xdr:cNvPr>
        <xdr:cNvSpPr txBox="1"/>
      </xdr:nvSpPr>
      <xdr:spPr>
        <a:xfrm>
          <a:off x="6867602"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118127</xdr:rowOff>
    </xdr:from>
    <xdr:ext cx="469744" cy="259045"/>
    <xdr:sp macro="" textlink="">
      <xdr:nvSpPr>
        <xdr:cNvPr id="491" name="n_4mainValue【市民会館】&#10;一人当たり面積">
          <a:extLst>
            <a:ext uri="{FF2B5EF4-FFF2-40B4-BE49-F238E27FC236}">
              <a16:creationId xmlns:a16="http://schemas.microsoft.com/office/drawing/2014/main" id="{0F057C16-9F31-49EF-A3B0-5BD274ED347A}"/>
            </a:ext>
          </a:extLst>
        </xdr:cNvPr>
        <xdr:cNvSpPr txBox="1"/>
      </xdr:nvSpPr>
      <xdr:spPr>
        <a:xfrm>
          <a:off x="6067502" y="1709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98AF6CC-AAD0-4FEE-B15B-22FD88CF3E4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ECF2EBB-171F-441B-BA98-034F8CA34F7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6F299649-E904-498C-BB7D-7917B3EF183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923FAC0C-5A9A-437B-B5FB-CC267EB90CB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5E487F4-AE43-4E69-A6E6-E38E5B2F98B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73913904-420D-4F9C-BA21-46C7342D63A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C53EA79-B231-47B7-96A7-DE203568435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509F3B6-E4B1-4A29-9EE5-F5A37A29641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DAAA3DD-FEE1-4B69-9F03-E82FFD58842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9A3DCB09-56A3-4D5B-A74D-3B2697814DF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DE75758-6C74-4180-AD34-AEA811CBD86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389FAD8E-DEA0-4EA8-B85C-ADFEB8EE169D}"/>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4" name="テキスト ボックス 503">
          <a:extLst>
            <a:ext uri="{FF2B5EF4-FFF2-40B4-BE49-F238E27FC236}">
              <a16:creationId xmlns:a16="http://schemas.microsoft.com/office/drawing/2014/main" id="{6DA5358E-3A77-4360-AF7C-E76AE5405EB8}"/>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241C9B5F-9BD6-488D-B323-38F44ADE1951}"/>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3ACFE6FD-8495-4263-9C3A-E630D5D98FA9}"/>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7B417F10-04C8-4975-B38D-9690CB15D5C8}"/>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56863FA8-DF67-4F20-B11E-08C9D9BC200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CD73088B-136E-4654-8207-F532D44AA067}"/>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3D695716-1592-4B63-90C4-163E40B6C88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2C85CD7A-550A-4BE3-A65F-D08E03E9A01F}"/>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22181859-A906-457C-BCAB-308FED52A91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B6787E55-4A55-4B14-8E1B-FBA119FB2195}"/>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4" name="テキスト ボックス 513">
          <a:extLst>
            <a:ext uri="{FF2B5EF4-FFF2-40B4-BE49-F238E27FC236}">
              <a16:creationId xmlns:a16="http://schemas.microsoft.com/office/drawing/2014/main" id="{424A8353-C9D7-4FD4-989F-5B9AC20B8928}"/>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690CB5A6-1506-4AF0-BFD0-9586169C2A9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6" name="テキスト ボックス 515">
          <a:extLst>
            <a:ext uri="{FF2B5EF4-FFF2-40B4-BE49-F238E27FC236}">
              <a16:creationId xmlns:a16="http://schemas.microsoft.com/office/drawing/2014/main" id="{11CC0D50-CA5B-4D86-9891-0870454A49D0}"/>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6A11038A-C5A4-45A2-B1C9-DA9DED79EAF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115389</xdr:rowOff>
    </xdr:from>
    <xdr:to>
      <xdr:col>85</xdr:col>
      <xdr:colOff>126364</xdr:colOff>
      <xdr:row>41</xdr:row>
      <xdr:rowOff>81099</xdr:rowOff>
    </xdr:to>
    <xdr:cxnSp macro="">
      <xdr:nvCxnSpPr>
        <xdr:cNvPr id="518" name="直線コネクタ 517">
          <a:extLst>
            <a:ext uri="{FF2B5EF4-FFF2-40B4-BE49-F238E27FC236}">
              <a16:creationId xmlns:a16="http://schemas.microsoft.com/office/drawing/2014/main" id="{68B301FC-31FF-46DF-B666-B18E7F0521BC}"/>
            </a:ext>
          </a:extLst>
        </xdr:cNvPr>
        <xdr:cNvCxnSpPr/>
      </xdr:nvCxnSpPr>
      <xdr:spPr>
        <a:xfrm flipV="1">
          <a:off x="14696439" y="5306514"/>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1A57FAEF-1E78-445B-925D-08073BB67175}"/>
            </a:ext>
          </a:extLst>
        </xdr:cNvPr>
        <xdr:cNvSpPr txBox="1"/>
      </xdr:nvSpPr>
      <xdr:spPr>
        <a:xfrm>
          <a:off x="14735175" y="6736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520" name="直線コネクタ 519">
          <a:extLst>
            <a:ext uri="{FF2B5EF4-FFF2-40B4-BE49-F238E27FC236}">
              <a16:creationId xmlns:a16="http://schemas.microsoft.com/office/drawing/2014/main" id="{A3D43F9C-6E10-400D-A49F-5CB8B3857DEB}"/>
            </a:ext>
          </a:extLst>
        </xdr:cNvPr>
        <xdr:cNvCxnSpPr/>
      </xdr:nvCxnSpPr>
      <xdr:spPr>
        <a:xfrm>
          <a:off x="14611350" y="6732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62066</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DD75064-9E9D-4F60-AFB9-648787FEDBB8}"/>
            </a:ext>
          </a:extLst>
        </xdr:cNvPr>
        <xdr:cNvSpPr txBox="1"/>
      </xdr:nvSpPr>
      <xdr:spPr>
        <a:xfrm>
          <a:off x="14735175" y="509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115389</xdr:rowOff>
    </xdr:from>
    <xdr:to>
      <xdr:col>86</xdr:col>
      <xdr:colOff>25400</xdr:colOff>
      <xdr:row>32</xdr:row>
      <xdr:rowOff>115389</xdr:rowOff>
    </xdr:to>
    <xdr:cxnSp macro="">
      <xdr:nvCxnSpPr>
        <xdr:cNvPr id="522" name="直線コネクタ 521">
          <a:extLst>
            <a:ext uri="{FF2B5EF4-FFF2-40B4-BE49-F238E27FC236}">
              <a16:creationId xmlns:a16="http://schemas.microsoft.com/office/drawing/2014/main" id="{66661258-4D7C-4C1B-809E-1FDBCCA34FE7}"/>
            </a:ext>
          </a:extLst>
        </xdr:cNvPr>
        <xdr:cNvCxnSpPr/>
      </xdr:nvCxnSpPr>
      <xdr:spPr>
        <a:xfrm>
          <a:off x="14611350" y="5306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126654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E316C552-831D-4447-93C9-C8C19ED297F1}"/>
            </a:ext>
          </a:extLst>
        </xdr:cNvPr>
        <xdr:cNvSpPr txBox="1"/>
      </xdr:nvSpPr>
      <xdr:spPr>
        <a:xfrm>
          <a:off x="14735175" y="6124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524" name="フローチャート: 判断 523">
          <a:extLst>
            <a:ext uri="{FF2B5EF4-FFF2-40B4-BE49-F238E27FC236}">
              <a16:creationId xmlns:a16="http://schemas.microsoft.com/office/drawing/2014/main" id="{DF79A0C3-A116-4727-A5F5-74D56D160C0D}"/>
            </a:ext>
          </a:extLst>
        </xdr:cNvPr>
        <xdr:cNvSpPr/>
      </xdr:nvSpPr>
      <xdr:spPr>
        <a:xfrm>
          <a:off x="14649450" y="62696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160927</xdr:rowOff>
    </xdr:from>
    <xdr:to>
      <xdr:col>81</xdr:col>
      <xdr:colOff>101600</xdr:colOff>
      <xdr:row>38</xdr:row>
      <xdr:rowOff>91077</xdr:rowOff>
    </xdr:to>
    <xdr:sp macro="" textlink="">
      <xdr:nvSpPr>
        <xdr:cNvPr id="525" name="フローチャート: 判断 524">
          <a:extLst>
            <a:ext uri="{FF2B5EF4-FFF2-40B4-BE49-F238E27FC236}">
              <a16:creationId xmlns:a16="http://schemas.microsoft.com/office/drawing/2014/main" id="{A51000C9-72C4-497F-907F-6023F370446E}"/>
            </a:ext>
          </a:extLst>
        </xdr:cNvPr>
        <xdr:cNvSpPr/>
      </xdr:nvSpPr>
      <xdr:spPr>
        <a:xfrm>
          <a:off x="13887450" y="61648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90714</xdr:rowOff>
    </xdr:from>
    <xdr:to>
      <xdr:col>76</xdr:col>
      <xdr:colOff>165100</xdr:colOff>
      <xdr:row>37</xdr:row>
      <xdr:rowOff>20864</xdr:rowOff>
    </xdr:to>
    <xdr:sp macro="" textlink="">
      <xdr:nvSpPr>
        <xdr:cNvPr id="526" name="フローチャート: 判断 525">
          <a:extLst>
            <a:ext uri="{FF2B5EF4-FFF2-40B4-BE49-F238E27FC236}">
              <a16:creationId xmlns:a16="http://schemas.microsoft.com/office/drawing/2014/main" id="{407A6281-4C23-4A7F-AF14-503AFE238887}"/>
            </a:ext>
          </a:extLst>
        </xdr:cNvPr>
        <xdr:cNvSpPr/>
      </xdr:nvSpPr>
      <xdr:spPr>
        <a:xfrm>
          <a:off x="13096875" y="5926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144599</xdr:rowOff>
    </xdr:from>
    <xdr:to>
      <xdr:col>72</xdr:col>
      <xdr:colOff>38100</xdr:colOff>
      <xdr:row>36</xdr:row>
      <xdr:rowOff>74749</xdr:rowOff>
    </xdr:to>
    <xdr:sp macro="" textlink="">
      <xdr:nvSpPr>
        <xdr:cNvPr id="527" name="フローチャート: 判断 526">
          <a:extLst>
            <a:ext uri="{FF2B5EF4-FFF2-40B4-BE49-F238E27FC236}">
              <a16:creationId xmlns:a16="http://schemas.microsoft.com/office/drawing/2014/main" id="{7B909DE5-348A-4730-A21E-7474BC8F25E4}"/>
            </a:ext>
          </a:extLst>
        </xdr:cNvPr>
        <xdr:cNvSpPr/>
      </xdr:nvSpPr>
      <xdr:spPr>
        <a:xfrm>
          <a:off x="12296775" y="58183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79284</xdr:rowOff>
    </xdr:from>
    <xdr:to>
      <xdr:col>67</xdr:col>
      <xdr:colOff>101600</xdr:colOff>
      <xdr:row>36</xdr:row>
      <xdr:rowOff>9434</xdr:rowOff>
    </xdr:to>
    <xdr:sp macro="" textlink="">
      <xdr:nvSpPr>
        <xdr:cNvPr id="528" name="フローチャート: 判断 527">
          <a:extLst>
            <a:ext uri="{FF2B5EF4-FFF2-40B4-BE49-F238E27FC236}">
              <a16:creationId xmlns:a16="http://schemas.microsoft.com/office/drawing/2014/main" id="{A589AFD8-CBE9-4F93-90BA-5607A0AF18D5}"/>
            </a:ext>
          </a:extLst>
        </xdr:cNvPr>
        <xdr:cNvSpPr/>
      </xdr:nvSpPr>
      <xdr:spPr>
        <a:xfrm>
          <a:off x="11487150" y="57561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167097D-A2A8-4D91-A6CB-F01D450D46F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05E510B-4C5C-4EF2-B23B-7CE56FDB4AF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EF5898C-E733-4C96-BAF5-0C049E64C16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6C7009A-78F0-4CEB-8A26-040DC12CE48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79E60B2-0C0B-4298-8CBF-4FF4BAAB0E0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30299</xdr:rowOff>
    </xdr:from>
    <xdr:to>
      <xdr:col>85</xdr:col>
      <xdr:colOff>177800</xdr:colOff>
      <xdr:row>41</xdr:row>
      <xdr:rowOff>131899</xdr:rowOff>
    </xdr:to>
    <xdr:sp macro="" textlink="">
      <xdr:nvSpPr>
        <xdr:cNvPr id="534" name="楕円 533">
          <a:extLst>
            <a:ext uri="{FF2B5EF4-FFF2-40B4-BE49-F238E27FC236}">
              <a16:creationId xmlns:a16="http://schemas.microsoft.com/office/drawing/2014/main" id="{7918B01B-859E-464F-B658-73FE242E1B8B}"/>
            </a:ext>
          </a:extLst>
        </xdr:cNvPr>
        <xdr:cNvSpPr/>
      </xdr:nvSpPr>
      <xdr:spPr>
        <a:xfrm>
          <a:off x="14649450" y="66755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116676</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ED3D388-7744-4491-BC18-96066BB81000}"/>
            </a:ext>
          </a:extLst>
        </xdr:cNvPr>
        <xdr:cNvSpPr txBox="1"/>
      </xdr:nvSpPr>
      <xdr:spPr>
        <a:xfrm>
          <a:off x="14735175" y="6603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64588</xdr:rowOff>
    </xdr:from>
    <xdr:to>
      <xdr:col>81</xdr:col>
      <xdr:colOff>101600</xdr:colOff>
      <xdr:row>40</xdr:row>
      <xdr:rowOff>166188</xdr:rowOff>
    </xdr:to>
    <xdr:sp macro="" textlink="">
      <xdr:nvSpPr>
        <xdr:cNvPr id="536" name="楕円 535">
          <a:extLst>
            <a:ext uri="{FF2B5EF4-FFF2-40B4-BE49-F238E27FC236}">
              <a16:creationId xmlns:a16="http://schemas.microsoft.com/office/drawing/2014/main" id="{AF18BE75-E80B-4525-9732-5BAD918ABAE7}"/>
            </a:ext>
          </a:extLst>
        </xdr:cNvPr>
        <xdr:cNvSpPr/>
      </xdr:nvSpPr>
      <xdr:spPr>
        <a:xfrm>
          <a:off x="13887450" y="65542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115388</xdr:rowOff>
    </xdr:from>
    <xdr:to>
      <xdr:col>85</xdr:col>
      <xdr:colOff>127000</xdr:colOff>
      <xdr:row>41</xdr:row>
      <xdr:rowOff>81099</xdr:rowOff>
    </xdr:to>
    <xdr:cxnSp macro="">
      <xdr:nvCxnSpPr>
        <xdr:cNvPr id="537" name="直線コネクタ 536">
          <a:extLst>
            <a:ext uri="{FF2B5EF4-FFF2-40B4-BE49-F238E27FC236}">
              <a16:creationId xmlns:a16="http://schemas.microsoft.com/office/drawing/2014/main" id="{7DF8EDAD-729E-4A53-A000-91FDDF6295D1}"/>
            </a:ext>
          </a:extLst>
        </xdr:cNvPr>
        <xdr:cNvCxnSpPr/>
      </xdr:nvCxnSpPr>
      <xdr:spPr>
        <a:xfrm>
          <a:off x="13935075" y="6601913"/>
          <a:ext cx="76200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85816</xdr:rowOff>
    </xdr:from>
    <xdr:to>
      <xdr:col>76</xdr:col>
      <xdr:colOff>165100</xdr:colOff>
      <xdr:row>40</xdr:row>
      <xdr:rowOff>15966</xdr:rowOff>
    </xdr:to>
    <xdr:sp macro="" textlink="">
      <xdr:nvSpPr>
        <xdr:cNvPr id="538" name="楕円 537">
          <a:extLst>
            <a:ext uri="{FF2B5EF4-FFF2-40B4-BE49-F238E27FC236}">
              <a16:creationId xmlns:a16="http://schemas.microsoft.com/office/drawing/2014/main" id="{AA64511B-DD8A-4658-A986-44FC50673203}"/>
            </a:ext>
          </a:extLst>
        </xdr:cNvPr>
        <xdr:cNvSpPr/>
      </xdr:nvSpPr>
      <xdr:spPr>
        <a:xfrm>
          <a:off x="13096875" y="6407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136616</xdr:rowOff>
    </xdr:from>
    <xdr:to>
      <xdr:col>81</xdr:col>
      <xdr:colOff>50800</xdr:colOff>
      <xdr:row>40</xdr:row>
      <xdr:rowOff>115388</xdr:rowOff>
    </xdr:to>
    <xdr:cxnSp macro="">
      <xdr:nvCxnSpPr>
        <xdr:cNvPr id="539" name="直線コネクタ 538">
          <a:extLst>
            <a:ext uri="{FF2B5EF4-FFF2-40B4-BE49-F238E27FC236}">
              <a16:creationId xmlns:a16="http://schemas.microsoft.com/office/drawing/2014/main" id="{1F294009-89E8-47B0-A989-E81DAE4D63F1}"/>
            </a:ext>
          </a:extLst>
        </xdr:cNvPr>
        <xdr:cNvCxnSpPr/>
      </xdr:nvCxnSpPr>
      <xdr:spPr>
        <a:xfrm>
          <a:off x="13144500" y="6464391"/>
          <a:ext cx="790575" cy="1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126637</xdr:rowOff>
    </xdr:from>
    <xdr:to>
      <xdr:col>72</xdr:col>
      <xdr:colOff>38100</xdr:colOff>
      <xdr:row>39</xdr:row>
      <xdr:rowOff>56787</xdr:rowOff>
    </xdr:to>
    <xdr:sp macro="" textlink="">
      <xdr:nvSpPr>
        <xdr:cNvPr id="540" name="楕円 539">
          <a:extLst>
            <a:ext uri="{FF2B5EF4-FFF2-40B4-BE49-F238E27FC236}">
              <a16:creationId xmlns:a16="http://schemas.microsoft.com/office/drawing/2014/main" id="{A06AF40C-2F1E-44DA-BC19-E4FE17673B05}"/>
            </a:ext>
          </a:extLst>
        </xdr:cNvPr>
        <xdr:cNvSpPr/>
      </xdr:nvSpPr>
      <xdr:spPr>
        <a:xfrm>
          <a:off x="12296775" y="62861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xdr:rowOff>
    </xdr:from>
    <xdr:to>
      <xdr:col>76</xdr:col>
      <xdr:colOff>114300</xdr:colOff>
      <xdr:row>39</xdr:row>
      <xdr:rowOff>136616</xdr:rowOff>
    </xdr:to>
    <xdr:cxnSp macro="">
      <xdr:nvCxnSpPr>
        <xdr:cNvPr id="541" name="直線コネクタ 540">
          <a:extLst>
            <a:ext uri="{FF2B5EF4-FFF2-40B4-BE49-F238E27FC236}">
              <a16:creationId xmlns:a16="http://schemas.microsoft.com/office/drawing/2014/main" id="{50BC16C5-9B35-4975-9F04-E9D24382481E}"/>
            </a:ext>
          </a:extLst>
        </xdr:cNvPr>
        <xdr:cNvCxnSpPr/>
      </xdr:nvCxnSpPr>
      <xdr:spPr>
        <a:xfrm>
          <a:off x="12344400" y="6333762"/>
          <a:ext cx="8001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2" name="楕円 541">
          <a:extLst>
            <a:ext uri="{FF2B5EF4-FFF2-40B4-BE49-F238E27FC236}">
              <a16:creationId xmlns:a16="http://schemas.microsoft.com/office/drawing/2014/main" id="{877EA606-A1B2-4DB7-B535-9F45986E0B0E}"/>
            </a:ext>
          </a:extLst>
        </xdr:cNvPr>
        <xdr:cNvSpPr/>
      </xdr:nvSpPr>
      <xdr:spPr>
        <a:xfrm>
          <a:off x="11487150" y="61815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39</xdr:row>
      <xdr:rowOff>5987</xdr:rowOff>
    </xdr:to>
    <xdr:cxnSp macro="">
      <xdr:nvCxnSpPr>
        <xdr:cNvPr id="543" name="直線コネクタ 542">
          <a:extLst>
            <a:ext uri="{FF2B5EF4-FFF2-40B4-BE49-F238E27FC236}">
              <a16:creationId xmlns:a16="http://schemas.microsoft.com/office/drawing/2014/main" id="{80365DCF-4976-4E6D-9D69-8E3307E10753}"/>
            </a:ext>
          </a:extLst>
        </xdr:cNvPr>
        <xdr:cNvCxnSpPr/>
      </xdr:nvCxnSpPr>
      <xdr:spPr>
        <a:xfrm>
          <a:off x="11534775" y="6229169"/>
          <a:ext cx="809625" cy="1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107604</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1190A6B4-46EF-4AFD-BAB9-70A59F0D04C9}"/>
            </a:ext>
          </a:extLst>
        </xdr:cNvPr>
        <xdr:cNvSpPr txBox="1"/>
      </xdr:nvSpPr>
      <xdr:spPr>
        <a:xfrm>
          <a:off x="13745219" y="594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37391</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9AC314F-D373-40B5-9E68-A9B141C18835}"/>
            </a:ext>
          </a:extLst>
        </xdr:cNvPr>
        <xdr:cNvSpPr txBox="1"/>
      </xdr:nvSpPr>
      <xdr:spPr>
        <a:xfrm>
          <a:off x="12964169"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91276</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BA0BD5A-88D9-4E0D-BE5C-1894822FF066}"/>
            </a:ext>
          </a:extLst>
        </xdr:cNvPr>
        <xdr:cNvSpPr txBox="1"/>
      </xdr:nvSpPr>
      <xdr:spPr>
        <a:xfrm>
          <a:off x="12164069" y="560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25961</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D1A78C3-EF97-4643-8AB2-F02A0BFF2DD6}"/>
            </a:ext>
          </a:extLst>
        </xdr:cNvPr>
        <xdr:cNvSpPr txBox="1"/>
      </xdr:nvSpPr>
      <xdr:spPr>
        <a:xfrm>
          <a:off x="113544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157315</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A88D845-0840-4365-836B-3E4AD12D2B6A}"/>
            </a:ext>
          </a:extLst>
        </xdr:cNvPr>
        <xdr:cNvSpPr txBox="1"/>
      </xdr:nvSpPr>
      <xdr:spPr>
        <a:xfrm>
          <a:off x="13745219"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7093</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42A5681-F8C6-4D2B-B274-10461D545D29}"/>
            </a:ext>
          </a:extLst>
        </xdr:cNvPr>
        <xdr:cNvSpPr txBox="1"/>
      </xdr:nvSpPr>
      <xdr:spPr>
        <a:xfrm>
          <a:off x="12964169" y="649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47914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6A4E452A-4A07-4757-AEBF-D813F86D531A}"/>
            </a:ext>
          </a:extLst>
        </xdr:cNvPr>
        <xdr:cNvSpPr txBox="1"/>
      </xdr:nvSpPr>
      <xdr:spPr>
        <a:xfrm>
          <a:off x="12164069" y="636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1BB8A0A5-F157-4EFC-9908-088F0BAB91A8}"/>
            </a:ext>
          </a:extLst>
        </xdr:cNvPr>
        <xdr:cNvSpPr txBox="1"/>
      </xdr:nvSpPr>
      <xdr:spPr>
        <a:xfrm>
          <a:off x="11354444"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B74B95B3-232E-43B1-9258-291F7DE9ABC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1C8E275-B643-4545-846E-F8A1442035F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5A80BD83-7F6D-4DBD-9378-5D642F91FD3B}"/>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84E80CE-13D2-4D53-93A1-69E62260FB7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75FB9E42-3230-49AE-96B3-194E406A32E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D6177D2-AE24-401D-AB57-B0DE06A5E22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C796A621-7D3B-46A6-8374-C0C18522B72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3A44A4D-DE6F-4ABE-86BC-9AAA11ADD02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7143B14-B56E-4ABF-B478-D5F8CF5EBBC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8D4FBA3-93DC-4E5E-97AD-3B4CDB59CC4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2" name="テキスト ボックス 561">
          <a:extLst>
            <a:ext uri="{FF2B5EF4-FFF2-40B4-BE49-F238E27FC236}">
              <a16:creationId xmlns:a16="http://schemas.microsoft.com/office/drawing/2014/main" id="{04FAF701-16FF-46DD-8220-ACB2C8741C14}"/>
            </a:ext>
          </a:extLst>
        </xdr:cNvPr>
        <xdr:cNvSpPr txBox="1"/>
      </xdr:nvSpPr>
      <xdr:spPr>
        <a:xfrm>
          <a:off x="16248514" y="70745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1E3C8358-F62F-48D5-A183-E0780AF0F44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4" name="テキスト ボックス 563">
          <a:extLst>
            <a:ext uri="{FF2B5EF4-FFF2-40B4-BE49-F238E27FC236}">
              <a16:creationId xmlns:a16="http://schemas.microsoft.com/office/drawing/2014/main" id="{D961927D-27F8-40D3-B592-3840EEF24A5E}"/>
            </a:ext>
          </a:extLst>
        </xdr:cNvPr>
        <xdr:cNvSpPr txBox="1"/>
      </xdr:nvSpPr>
      <xdr:spPr>
        <a:xfrm>
          <a:off x="15985051"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CF58B9AC-90C4-4011-A690-17C68770600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DE529DDE-41FB-4F03-B4B6-D0CFB1763D54}"/>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5858158-4FC7-4527-8B9F-900418852C5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FE66A355-64A0-4CCF-8C7C-7FF7009C50C0}"/>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CC6F6F97-D13F-4E32-AEC6-E43A481BC3F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8B8E079B-F6D0-4FBC-A406-B668B0242831}"/>
            </a:ext>
          </a:extLst>
        </xdr:cNvPr>
        <xdr:cNvSpPr txBox="1"/>
      </xdr:nvSpPr>
      <xdr:spPr>
        <a:xfrm>
          <a:off x="15985051"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DE8FEDFC-E16B-4ED1-98C6-16380FB40926}"/>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2F85FFD5-FDD6-497A-A163-E3D688C8F584}"/>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504D1A-E9E1-4547-84FA-9E1CA58AAFE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C53A0E8D-EFCF-43A8-8D3E-5245CC03184E}"/>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8A914B3A-2005-421F-8338-CF4919D34FA7}"/>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42615</xdr:rowOff>
    </xdr:from>
    <xdr:to>
      <xdr:col>116</xdr:col>
      <xdr:colOff>62864</xdr:colOff>
      <xdr:row>41</xdr:row>
      <xdr:rowOff>161792</xdr:rowOff>
    </xdr:to>
    <xdr:cxnSp macro="">
      <xdr:nvCxnSpPr>
        <xdr:cNvPr id="576" name="直線コネクタ 575">
          <a:extLst>
            <a:ext uri="{FF2B5EF4-FFF2-40B4-BE49-F238E27FC236}">
              <a16:creationId xmlns:a16="http://schemas.microsoft.com/office/drawing/2014/main" id="{56D4BBDE-B586-4AF0-9DF1-E8D367726609}"/>
            </a:ext>
          </a:extLst>
        </xdr:cNvPr>
        <xdr:cNvCxnSpPr/>
      </xdr:nvCxnSpPr>
      <xdr:spPr>
        <a:xfrm flipV="1">
          <a:off x="19954239" y="5722690"/>
          <a:ext cx="0" cy="109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165619</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FDCB41F7-A021-4956-89AD-CC5B503E9450}"/>
            </a:ext>
          </a:extLst>
        </xdr:cNvPr>
        <xdr:cNvSpPr txBox="1"/>
      </xdr:nvSpPr>
      <xdr:spPr>
        <a:xfrm>
          <a:off x="19992975" y="68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161792</xdr:rowOff>
    </xdr:from>
    <xdr:to>
      <xdr:col>116</xdr:col>
      <xdr:colOff>152400</xdr:colOff>
      <xdr:row>41</xdr:row>
      <xdr:rowOff>161792</xdr:rowOff>
    </xdr:to>
    <xdr:cxnSp macro="">
      <xdr:nvCxnSpPr>
        <xdr:cNvPr id="578" name="直線コネクタ 577">
          <a:extLst>
            <a:ext uri="{FF2B5EF4-FFF2-40B4-BE49-F238E27FC236}">
              <a16:creationId xmlns:a16="http://schemas.microsoft.com/office/drawing/2014/main" id="{3D54EDD9-F2E0-4A17-AF12-E6BAF8144A4D}"/>
            </a:ext>
          </a:extLst>
        </xdr:cNvPr>
        <xdr:cNvCxnSpPr/>
      </xdr:nvCxnSpPr>
      <xdr:spPr>
        <a:xfrm>
          <a:off x="19878675" y="6813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160742</xdr:rowOff>
    </xdr:from>
    <xdr:ext cx="534377" cy="259045"/>
    <xdr:sp macro="" textlink="">
      <xdr:nvSpPr>
        <xdr:cNvPr id="579" name="【一般廃棄物処理施設】&#10;一人当たり有形固定資産（償却資産）額最大値テキスト">
          <a:extLst>
            <a:ext uri="{FF2B5EF4-FFF2-40B4-BE49-F238E27FC236}">
              <a16:creationId xmlns:a16="http://schemas.microsoft.com/office/drawing/2014/main" id="{82664A98-85DB-4A87-970F-94EBDB51BC2D}"/>
            </a:ext>
          </a:extLst>
        </xdr:cNvPr>
        <xdr:cNvSpPr txBox="1"/>
      </xdr:nvSpPr>
      <xdr:spPr>
        <a:xfrm>
          <a:off x="19992975" y="551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42615</xdr:rowOff>
    </xdr:from>
    <xdr:to>
      <xdr:col>116</xdr:col>
      <xdr:colOff>152400</xdr:colOff>
      <xdr:row>35</xdr:row>
      <xdr:rowOff>42615</xdr:rowOff>
    </xdr:to>
    <xdr:cxnSp macro="">
      <xdr:nvCxnSpPr>
        <xdr:cNvPr id="580" name="直線コネクタ 579">
          <a:extLst>
            <a:ext uri="{FF2B5EF4-FFF2-40B4-BE49-F238E27FC236}">
              <a16:creationId xmlns:a16="http://schemas.microsoft.com/office/drawing/2014/main" id="{8EA25CDB-8A37-42F5-897C-F31443184C90}"/>
            </a:ext>
          </a:extLst>
        </xdr:cNvPr>
        <xdr:cNvCxnSpPr/>
      </xdr:nvCxnSpPr>
      <xdr:spPr>
        <a:xfrm>
          <a:off x="19878675" y="57226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46442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2CC171DB-FA11-4E24-8F37-492FE54CE408}"/>
            </a:ext>
          </a:extLst>
        </xdr:cNvPr>
        <xdr:cNvSpPr txBox="1"/>
      </xdr:nvSpPr>
      <xdr:spPr>
        <a:xfrm>
          <a:off x="19992975" y="637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68015</xdr:rowOff>
    </xdr:from>
    <xdr:to>
      <xdr:col>116</xdr:col>
      <xdr:colOff>114300</xdr:colOff>
      <xdr:row>39</xdr:row>
      <xdr:rowOff>169615</xdr:rowOff>
    </xdr:to>
    <xdr:sp macro="" textlink="">
      <xdr:nvSpPr>
        <xdr:cNvPr id="582" name="フローチャート: 判断 581">
          <a:extLst>
            <a:ext uri="{FF2B5EF4-FFF2-40B4-BE49-F238E27FC236}">
              <a16:creationId xmlns:a16="http://schemas.microsoft.com/office/drawing/2014/main" id="{4AF10E25-52FC-4D71-86BC-0ACCA90D89F7}"/>
            </a:ext>
          </a:extLst>
        </xdr:cNvPr>
        <xdr:cNvSpPr/>
      </xdr:nvSpPr>
      <xdr:spPr>
        <a:xfrm>
          <a:off x="19897725" y="63894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84341</xdr:rowOff>
    </xdr:from>
    <xdr:to>
      <xdr:col>112</xdr:col>
      <xdr:colOff>38100</xdr:colOff>
      <xdr:row>40</xdr:row>
      <xdr:rowOff>14491</xdr:rowOff>
    </xdr:to>
    <xdr:sp macro="" textlink="">
      <xdr:nvSpPr>
        <xdr:cNvPr id="583" name="フローチャート: 判断 582">
          <a:extLst>
            <a:ext uri="{FF2B5EF4-FFF2-40B4-BE49-F238E27FC236}">
              <a16:creationId xmlns:a16="http://schemas.microsoft.com/office/drawing/2014/main" id="{D92ACC03-6F71-46E8-A8F3-B80ACE959150}"/>
            </a:ext>
          </a:extLst>
        </xdr:cNvPr>
        <xdr:cNvSpPr/>
      </xdr:nvSpPr>
      <xdr:spPr>
        <a:xfrm>
          <a:off x="19154775" y="641211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134138</xdr:rowOff>
    </xdr:from>
    <xdr:to>
      <xdr:col>107</xdr:col>
      <xdr:colOff>101600</xdr:colOff>
      <xdr:row>41</xdr:row>
      <xdr:rowOff>64288</xdr:rowOff>
    </xdr:to>
    <xdr:sp macro="" textlink="">
      <xdr:nvSpPr>
        <xdr:cNvPr id="584" name="フローチャート: 判断 583">
          <a:extLst>
            <a:ext uri="{FF2B5EF4-FFF2-40B4-BE49-F238E27FC236}">
              <a16:creationId xmlns:a16="http://schemas.microsoft.com/office/drawing/2014/main" id="{890F7C8A-D8D8-4C49-8E8C-D65BCBD77299}"/>
            </a:ext>
          </a:extLst>
        </xdr:cNvPr>
        <xdr:cNvSpPr/>
      </xdr:nvSpPr>
      <xdr:spPr>
        <a:xfrm>
          <a:off x="18345150" y="66206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133376</xdr:rowOff>
    </xdr:from>
    <xdr:to>
      <xdr:col>102</xdr:col>
      <xdr:colOff>165100</xdr:colOff>
      <xdr:row>41</xdr:row>
      <xdr:rowOff>63526</xdr:rowOff>
    </xdr:to>
    <xdr:sp macro="" textlink="">
      <xdr:nvSpPr>
        <xdr:cNvPr id="585" name="フローチャート: 判断 584">
          <a:extLst>
            <a:ext uri="{FF2B5EF4-FFF2-40B4-BE49-F238E27FC236}">
              <a16:creationId xmlns:a16="http://schemas.microsoft.com/office/drawing/2014/main" id="{66A4930B-FFE9-4B51-831D-8D6214397CAB}"/>
            </a:ext>
          </a:extLst>
        </xdr:cNvPr>
        <xdr:cNvSpPr/>
      </xdr:nvSpPr>
      <xdr:spPr>
        <a:xfrm>
          <a:off x="17554575" y="66199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85617</xdr:rowOff>
    </xdr:from>
    <xdr:to>
      <xdr:col>98</xdr:col>
      <xdr:colOff>38100</xdr:colOff>
      <xdr:row>41</xdr:row>
      <xdr:rowOff>15767</xdr:rowOff>
    </xdr:to>
    <xdr:sp macro="" textlink="">
      <xdr:nvSpPr>
        <xdr:cNvPr id="586" name="フローチャート: 判断 585">
          <a:extLst>
            <a:ext uri="{FF2B5EF4-FFF2-40B4-BE49-F238E27FC236}">
              <a16:creationId xmlns:a16="http://schemas.microsoft.com/office/drawing/2014/main" id="{D1B985C6-64F1-4470-9330-0B95ECA86439}"/>
            </a:ext>
          </a:extLst>
        </xdr:cNvPr>
        <xdr:cNvSpPr/>
      </xdr:nvSpPr>
      <xdr:spPr>
        <a:xfrm>
          <a:off x="16754475" y="65753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433B76A-0101-40A8-B220-C80DA8AFD15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C02FD60-C3E8-43C8-9994-F691BB03898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75425F6-A99B-4C53-A72E-AF555428AF8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6DCC388-4A7C-4682-A785-5699118A369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09CA5FB-020B-4240-9D0A-13A239E1B4D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163265</xdr:rowOff>
    </xdr:from>
    <xdr:to>
      <xdr:col>116</xdr:col>
      <xdr:colOff>114300</xdr:colOff>
      <xdr:row>35</xdr:row>
      <xdr:rowOff>93415</xdr:rowOff>
    </xdr:to>
    <xdr:sp macro="" textlink="">
      <xdr:nvSpPr>
        <xdr:cNvPr id="592" name="楕円 591">
          <a:extLst>
            <a:ext uri="{FF2B5EF4-FFF2-40B4-BE49-F238E27FC236}">
              <a16:creationId xmlns:a16="http://schemas.microsoft.com/office/drawing/2014/main" id="{6C3CF0B1-8E83-466F-A265-0540AF84A110}"/>
            </a:ext>
          </a:extLst>
        </xdr:cNvPr>
        <xdr:cNvSpPr/>
      </xdr:nvSpPr>
      <xdr:spPr>
        <a:xfrm>
          <a:off x="19897725" y="5675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116292</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42358216-F15E-47D2-B48A-5CAB58A323A0}"/>
            </a:ext>
          </a:extLst>
        </xdr:cNvPr>
        <xdr:cNvSpPr txBox="1"/>
      </xdr:nvSpPr>
      <xdr:spPr>
        <a:xfrm>
          <a:off x="19992975" y="563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12427</xdr:rowOff>
    </xdr:from>
    <xdr:to>
      <xdr:col>112</xdr:col>
      <xdr:colOff>38100</xdr:colOff>
      <xdr:row>35</xdr:row>
      <xdr:rowOff>114027</xdr:rowOff>
    </xdr:to>
    <xdr:sp macro="" textlink="">
      <xdr:nvSpPr>
        <xdr:cNvPr id="594" name="楕円 593">
          <a:extLst>
            <a:ext uri="{FF2B5EF4-FFF2-40B4-BE49-F238E27FC236}">
              <a16:creationId xmlns:a16="http://schemas.microsoft.com/office/drawing/2014/main" id="{6E47774C-409E-44F6-A659-CC215307DEF7}"/>
            </a:ext>
          </a:extLst>
        </xdr:cNvPr>
        <xdr:cNvSpPr/>
      </xdr:nvSpPr>
      <xdr:spPr>
        <a:xfrm>
          <a:off x="19154775" y="568615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42615</xdr:rowOff>
    </xdr:from>
    <xdr:to>
      <xdr:col>116</xdr:col>
      <xdr:colOff>63500</xdr:colOff>
      <xdr:row>35</xdr:row>
      <xdr:rowOff>63227</xdr:rowOff>
    </xdr:to>
    <xdr:cxnSp macro="">
      <xdr:nvCxnSpPr>
        <xdr:cNvPr id="595" name="直線コネクタ 594">
          <a:extLst>
            <a:ext uri="{FF2B5EF4-FFF2-40B4-BE49-F238E27FC236}">
              <a16:creationId xmlns:a16="http://schemas.microsoft.com/office/drawing/2014/main" id="{BE2DF9B3-196C-4DBB-9BD3-041D7BE5BF1E}"/>
            </a:ext>
          </a:extLst>
        </xdr:cNvPr>
        <xdr:cNvCxnSpPr/>
      </xdr:nvCxnSpPr>
      <xdr:spPr>
        <a:xfrm flipV="1">
          <a:off x="19202400" y="5722690"/>
          <a:ext cx="752475"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158921</xdr:rowOff>
    </xdr:from>
    <xdr:to>
      <xdr:col>107</xdr:col>
      <xdr:colOff>101600</xdr:colOff>
      <xdr:row>35</xdr:row>
      <xdr:rowOff>89071</xdr:rowOff>
    </xdr:to>
    <xdr:sp macro="" textlink="">
      <xdr:nvSpPr>
        <xdr:cNvPr id="596" name="楕円 595">
          <a:extLst>
            <a:ext uri="{FF2B5EF4-FFF2-40B4-BE49-F238E27FC236}">
              <a16:creationId xmlns:a16="http://schemas.microsoft.com/office/drawing/2014/main" id="{AA0A2EB6-6DB8-4BC9-B477-64A4B4E876BE}"/>
            </a:ext>
          </a:extLst>
        </xdr:cNvPr>
        <xdr:cNvSpPr/>
      </xdr:nvSpPr>
      <xdr:spPr>
        <a:xfrm>
          <a:off x="18345150" y="56770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38271</xdr:rowOff>
    </xdr:from>
    <xdr:to>
      <xdr:col>111</xdr:col>
      <xdr:colOff>177800</xdr:colOff>
      <xdr:row>35</xdr:row>
      <xdr:rowOff>63227</xdr:rowOff>
    </xdr:to>
    <xdr:cxnSp macro="">
      <xdr:nvCxnSpPr>
        <xdr:cNvPr id="597" name="直線コネクタ 596">
          <a:extLst>
            <a:ext uri="{FF2B5EF4-FFF2-40B4-BE49-F238E27FC236}">
              <a16:creationId xmlns:a16="http://schemas.microsoft.com/office/drawing/2014/main" id="{01874EBA-723E-48C4-ADEE-4EBF9800832E}"/>
            </a:ext>
          </a:extLst>
        </xdr:cNvPr>
        <xdr:cNvCxnSpPr/>
      </xdr:nvCxnSpPr>
      <xdr:spPr>
        <a:xfrm>
          <a:off x="18392775" y="5715171"/>
          <a:ext cx="809625"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150863</xdr:rowOff>
    </xdr:from>
    <xdr:to>
      <xdr:col>102</xdr:col>
      <xdr:colOff>165100</xdr:colOff>
      <xdr:row>35</xdr:row>
      <xdr:rowOff>81013</xdr:rowOff>
    </xdr:to>
    <xdr:sp macro="" textlink="">
      <xdr:nvSpPr>
        <xdr:cNvPr id="598" name="楕円 597">
          <a:extLst>
            <a:ext uri="{FF2B5EF4-FFF2-40B4-BE49-F238E27FC236}">
              <a16:creationId xmlns:a16="http://schemas.microsoft.com/office/drawing/2014/main" id="{19B740D1-7CAD-45CD-BA3E-39D82E62700B}"/>
            </a:ext>
          </a:extLst>
        </xdr:cNvPr>
        <xdr:cNvSpPr/>
      </xdr:nvSpPr>
      <xdr:spPr>
        <a:xfrm>
          <a:off x="17554575" y="56658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30213</xdr:rowOff>
    </xdr:from>
    <xdr:to>
      <xdr:col>107</xdr:col>
      <xdr:colOff>50800</xdr:colOff>
      <xdr:row>35</xdr:row>
      <xdr:rowOff>38271</xdr:rowOff>
    </xdr:to>
    <xdr:cxnSp macro="">
      <xdr:nvCxnSpPr>
        <xdr:cNvPr id="599" name="直線コネクタ 598">
          <a:extLst>
            <a:ext uri="{FF2B5EF4-FFF2-40B4-BE49-F238E27FC236}">
              <a16:creationId xmlns:a16="http://schemas.microsoft.com/office/drawing/2014/main" id="{21E1B5C9-D304-437D-A97D-5442948ACBED}"/>
            </a:ext>
          </a:extLst>
        </xdr:cNvPr>
        <xdr:cNvCxnSpPr/>
      </xdr:nvCxnSpPr>
      <xdr:spPr>
        <a:xfrm>
          <a:off x="17602200" y="5703938"/>
          <a:ext cx="790575"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74454</xdr:rowOff>
    </xdr:from>
    <xdr:to>
      <xdr:col>98</xdr:col>
      <xdr:colOff>38100</xdr:colOff>
      <xdr:row>34</xdr:row>
      <xdr:rowOff>4604</xdr:rowOff>
    </xdr:to>
    <xdr:sp macro="" textlink="">
      <xdr:nvSpPr>
        <xdr:cNvPr id="600" name="楕円 599">
          <a:extLst>
            <a:ext uri="{FF2B5EF4-FFF2-40B4-BE49-F238E27FC236}">
              <a16:creationId xmlns:a16="http://schemas.microsoft.com/office/drawing/2014/main" id="{33440930-287C-4C75-AF50-E36FBFC4EE14}"/>
            </a:ext>
          </a:extLst>
        </xdr:cNvPr>
        <xdr:cNvSpPr/>
      </xdr:nvSpPr>
      <xdr:spPr>
        <a:xfrm>
          <a:off x="16754475" y="54275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125254</xdr:rowOff>
    </xdr:from>
    <xdr:to>
      <xdr:col>102</xdr:col>
      <xdr:colOff>114300</xdr:colOff>
      <xdr:row>35</xdr:row>
      <xdr:rowOff>30213</xdr:rowOff>
    </xdr:to>
    <xdr:cxnSp macro="">
      <xdr:nvCxnSpPr>
        <xdr:cNvPr id="601" name="直線コネクタ 600">
          <a:extLst>
            <a:ext uri="{FF2B5EF4-FFF2-40B4-BE49-F238E27FC236}">
              <a16:creationId xmlns:a16="http://schemas.microsoft.com/office/drawing/2014/main" id="{42433BBD-E49E-46FE-8CDB-B7974960CE72}"/>
            </a:ext>
          </a:extLst>
        </xdr:cNvPr>
        <xdr:cNvCxnSpPr/>
      </xdr:nvCxnSpPr>
      <xdr:spPr>
        <a:xfrm>
          <a:off x="16802100" y="5475129"/>
          <a:ext cx="800100" cy="2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5618</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C269B8E7-BCD8-4CC8-8DE1-BCB31268FE32}"/>
            </a:ext>
          </a:extLst>
        </xdr:cNvPr>
        <xdr:cNvSpPr txBox="1"/>
      </xdr:nvSpPr>
      <xdr:spPr>
        <a:xfrm>
          <a:off x="18944736" y="64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55415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1EDBAD2D-DB3C-4529-95F7-3CFDB68022E5}"/>
            </a:ext>
          </a:extLst>
        </xdr:cNvPr>
        <xdr:cNvSpPr txBox="1"/>
      </xdr:nvSpPr>
      <xdr:spPr>
        <a:xfrm>
          <a:off x="18163686" y="67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54653</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633070A3-5DFB-41E1-AB55-F44B33470D78}"/>
            </a:ext>
          </a:extLst>
        </xdr:cNvPr>
        <xdr:cNvSpPr txBox="1"/>
      </xdr:nvSpPr>
      <xdr:spPr>
        <a:xfrm>
          <a:off x="17354061" y="67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6894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6C162800-EB01-4E5D-8440-A52336796BDD}"/>
            </a:ext>
          </a:extLst>
        </xdr:cNvPr>
        <xdr:cNvSpPr txBox="1"/>
      </xdr:nvSpPr>
      <xdr:spPr>
        <a:xfrm>
          <a:off x="16563486" y="66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130554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C89AACD9-C8E3-4853-B45E-1C728F176096}"/>
            </a:ext>
          </a:extLst>
        </xdr:cNvPr>
        <xdr:cNvSpPr txBox="1"/>
      </xdr:nvSpPr>
      <xdr:spPr>
        <a:xfrm>
          <a:off x="18944736" y="54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105598</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28219512-6791-4DC4-B626-F3E9A169C2F4}"/>
            </a:ext>
          </a:extLst>
        </xdr:cNvPr>
        <xdr:cNvSpPr txBox="1"/>
      </xdr:nvSpPr>
      <xdr:spPr>
        <a:xfrm>
          <a:off x="18163686" y="545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97540</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6F87EFF6-8E04-4022-9422-8A8FCA1AEFB8}"/>
            </a:ext>
          </a:extLst>
        </xdr:cNvPr>
        <xdr:cNvSpPr txBox="1"/>
      </xdr:nvSpPr>
      <xdr:spPr>
        <a:xfrm>
          <a:off x="17354061" y="545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32</xdr:row>
      <xdr:rowOff>21131</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47CECA62-F24C-4041-886F-DFDC95C6730B}"/>
            </a:ext>
          </a:extLst>
        </xdr:cNvPr>
        <xdr:cNvSpPr txBox="1"/>
      </xdr:nvSpPr>
      <xdr:spPr>
        <a:xfrm>
          <a:off x="16563486" y="52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DF5053F5-C234-4994-AD08-8EC3C2402F9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C817AAF6-77D4-4A6E-9B71-92F18606DFC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31B9FF2-A856-450A-8D73-A8B38CBC823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794AD17-78D8-409F-8BA6-0E6C146A90F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5D7669A-95DB-469E-A147-143F679CDE34}"/>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FB7348D-E39D-4218-B1C9-104BD696BAC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55886B96-CF06-460B-AA65-90F01E153C9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211234A-A192-404A-AB8C-7D526DD9FA7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DD2DE746-BDA6-43C3-A962-7145D582324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D4D19314-C822-4041-BD9F-06373927279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a:extLst>
            <a:ext uri="{FF2B5EF4-FFF2-40B4-BE49-F238E27FC236}">
              <a16:creationId xmlns:a16="http://schemas.microsoft.com/office/drawing/2014/main" id="{AFA68455-4C59-4B05-B41E-C1192AA925E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254BE01D-EA10-4684-90E0-7374E278D51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2" name="テキスト ボックス 621">
          <a:extLst>
            <a:ext uri="{FF2B5EF4-FFF2-40B4-BE49-F238E27FC236}">
              <a16:creationId xmlns:a16="http://schemas.microsoft.com/office/drawing/2014/main" id="{07020B51-0CD1-4DC0-B322-1578B647EABA}"/>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AB7A8944-C0CE-46EE-A6F0-6D39DC25C39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622E2D20-8B43-4557-BFFB-CE6FA5DD83A2}"/>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FCAAF3CD-DEAE-440A-B358-8B6FDD52ED5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7665C390-05C8-4F59-AD29-C811608D43E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A8CE1410-5FA1-44D1-9F10-563A3A101A2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82908CEF-3EFF-49C3-AEE5-A0BF0DA44E9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8AEC99EC-833A-4714-B8DC-E9CA4A11A384}"/>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251AB00-E000-4AC5-8482-D9F9669729D0}"/>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16FAE948-D2D7-450A-90B3-0656312C38EF}"/>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2" name="テキスト ボックス 631">
          <a:extLst>
            <a:ext uri="{FF2B5EF4-FFF2-40B4-BE49-F238E27FC236}">
              <a16:creationId xmlns:a16="http://schemas.microsoft.com/office/drawing/2014/main" id="{79121FDE-5C24-4C08-A81B-67113B62251B}"/>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FE5B4C48-2F47-4000-923F-D3CFF35BF1A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a:extLst>
            <a:ext uri="{FF2B5EF4-FFF2-40B4-BE49-F238E27FC236}">
              <a16:creationId xmlns:a16="http://schemas.microsoft.com/office/drawing/2014/main" id="{5D58D8E6-775D-4E3E-A47D-3A207EC78DF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5B4EDCD0-DAE3-4BC7-810F-FDF444DED41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35923</xdr:rowOff>
    </xdr:to>
    <xdr:cxnSp macro="">
      <xdr:nvCxnSpPr>
        <xdr:cNvPr id="636" name="直線コネクタ 635">
          <a:extLst>
            <a:ext uri="{FF2B5EF4-FFF2-40B4-BE49-F238E27FC236}">
              <a16:creationId xmlns:a16="http://schemas.microsoft.com/office/drawing/2014/main" id="{6243CD0A-C45B-44E4-8852-30141429C2EF}"/>
            </a:ext>
          </a:extLst>
        </xdr:cNvPr>
        <xdr:cNvCxnSpPr/>
      </xdr:nvCxnSpPr>
      <xdr:spPr>
        <a:xfrm flipV="1">
          <a:off x="14696439" y="9087213"/>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AB35511F-A9D9-4CCB-85F9-B04A2398F475}"/>
            </a:ext>
          </a:extLst>
        </xdr:cNvPr>
        <xdr:cNvSpPr txBox="1"/>
      </xdr:nvSpPr>
      <xdr:spPr>
        <a:xfrm>
          <a:off x="14735175"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8" name="直線コネクタ 637">
          <a:extLst>
            <a:ext uri="{FF2B5EF4-FFF2-40B4-BE49-F238E27FC236}">
              <a16:creationId xmlns:a16="http://schemas.microsoft.com/office/drawing/2014/main" id="{3502C20C-638C-44F1-93A9-0AD2D7D83CE6}"/>
            </a:ext>
          </a:extLst>
        </xdr:cNvPr>
        <xdr:cNvCxnSpPr/>
      </xdr:nvCxnSpPr>
      <xdr:spPr>
        <a:xfrm>
          <a:off x="14611350" y="10408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50850345-D277-43A9-8DAA-6CAAF464CCE4}"/>
            </a:ext>
          </a:extLst>
        </xdr:cNvPr>
        <xdr:cNvSpPr txBox="1"/>
      </xdr:nvSpPr>
      <xdr:spPr>
        <a:xfrm>
          <a:off x="14735175" y="888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40" name="直線コネクタ 639">
          <a:extLst>
            <a:ext uri="{FF2B5EF4-FFF2-40B4-BE49-F238E27FC236}">
              <a16:creationId xmlns:a16="http://schemas.microsoft.com/office/drawing/2014/main" id="{8DF61F14-1243-4124-B6E5-5088A06A9009}"/>
            </a:ext>
          </a:extLst>
        </xdr:cNvPr>
        <xdr:cNvCxnSpPr/>
      </xdr:nvCxnSpPr>
      <xdr:spPr>
        <a:xfrm>
          <a:off x="14611350" y="90872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A77B376-EFAB-4BD9-A561-33A70C414706}"/>
            </a:ext>
          </a:extLst>
        </xdr:cNvPr>
        <xdr:cNvSpPr txBox="1"/>
      </xdr:nvSpPr>
      <xdr:spPr>
        <a:xfrm>
          <a:off x="14735175" y="969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2" name="フローチャート: 判断 641">
          <a:extLst>
            <a:ext uri="{FF2B5EF4-FFF2-40B4-BE49-F238E27FC236}">
              <a16:creationId xmlns:a16="http://schemas.microsoft.com/office/drawing/2014/main" id="{2DC45BE8-AD20-44ED-AA84-53E37FA17EBB}"/>
            </a:ext>
          </a:extLst>
        </xdr:cNvPr>
        <xdr:cNvSpPr/>
      </xdr:nvSpPr>
      <xdr:spPr>
        <a:xfrm>
          <a:off x="14649450"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43" name="フローチャート: 判断 642">
          <a:extLst>
            <a:ext uri="{FF2B5EF4-FFF2-40B4-BE49-F238E27FC236}">
              <a16:creationId xmlns:a16="http://schemas.microsoft.com/office/drawing/2014/main" id="{7A6F7BAF-E8EF-403F-B3BE-CF044F964714}"/>
            </a:ext>
          </a:extLst>
        </xdr:cNvPr>
        <xdr:cNvSpPr/>
      </xdr:nvSpPr>
      <xdr:spPr>
        <a:xfrm>
          <a:off x="13887450"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122283</xdr:rowOff>
    </xdr:from>
    <xdr:to>
      <xdr:col>76</xdr:col>
      <xdr:colOff>165100</xdr:colOff>
      <xdr:row>59</xdr:row>
      <xdr:rowOff>52433</xdr:rowOff>
    </xdr:to>
    <xdr:sp macro="" textlink="">
      <xdr:nvSpPr>
        <xdr:cNvPr id="644" name="フローチャート: 判断 643">
          <a:extLst>
            <a:ext uri="{FF2B5EF4-FFF2-40B4-BE49-F238E27FC236}">
              <a16:creationId xmlns:a16="http://schemas.microsoft.com/office/drawing/2014/main" id="{C15B8260-B765-44BD-BDFC-EB19C30CC079}"/>
            </a:ext>
          </a:extLst>
        </xdr:cNvPr>
        <xdr:cNvSpPr/>
      </xdr:nvSpPr>
      <xdr:spPr>
        <a:xfrm>
          <a:off x="13096875" y="952663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50437</xdr:rowOff>
    </xdr:from>
    <xdr:to>
      <xdr:col>72</xdr:col>
      <xdr:colOff>38100</xdr:colOff>
      <xdr:row>58</xdr:row>
      <xdr:rowOff>152037</xdr:rowOff>
    </xdr:to>
    <xdr:sp macro="" textlink="">
      <xdr:nvSpPr>
        <xdr:cNvPr id="645" name="フローチャート: 判断 644">
          <a:extLst>
            <a:ext uri="{FF2B5EF4-FFF2-40B4-BE49-F238E27FC236}">
              <a16:creationId xmlns:a16="http://schemas.microsoft.com/office/drawing/2014/main" id="{5EEA9E84-85B5-465B-AE86-CDF573D7F918}"/>
            </a:ext>
          </a:extLst>
        </xdr:cNvPr>
        <xdr:cNvSpPr/>
      </xdr:nvSpPr>
      <xdr:spPr>
        <a:xfrm>
          <a:off x="12296775" y="94484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150041</xdr:rowOff>
    </xdr:from>
    <xdr:to>
      <xdr:col>67</xdr:col>
      <xdr:colOff>101600</xdr:colOff>
      <xdr:row>58</xdr:row>
      <xdr:rowOff>80191</xdr:rowOff>
    </xdr:to>
    <xdr:sp macro="" textlink="">
      <xdr:nvSpPr>
        <xdr:cNvPr id="646" name="フローチャート: 判断 645">
          <a:extLst>
            <a:ext uri="{FF2B5EF4-FFF2-40B4-BE49-F238E27FC236}">
              <a16:creationId xmlns:a16="http://schemas.microsoft.com/office/drawing/2014/main" id="{EFF5E2FE-36C9-4E0E-856C-6B6F24D6D983}"/>
            </a:ext>
          </a:extLst>
        </xdr:cNvPr>
        <xdr:cNvSpPr/>
      </xdr:nvSpPr>
      <xdr:spPr>
        <a:xfrm>
          <a:off x="11487150" y="93892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E5F06FA-4E4A-410B-BCB2-F48AA510218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F3A9619-2A9D-4AFB-8298-7A6F5A193D7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7E59B7C-0E20-492D-AE0D-86DBF2519C9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EF2574E-7BFD-4760-BA2A-141B78932DA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2CC2ED4-D15E-4DE6-9C2B-BF6F007F1A7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652" name="楕円 651">
          <a:extLst>
            <a:ext uri="{FF2B5EF4-FFF2-40B4-BE49-F238E27FC236}">
              <a16:creationId xmlns:a16="http://schemas.microsoft.com/office/drawing/2014/main" id="{5B2A83A0-0918-4502-AA5F-C57257B73A6E}"/>
            </a:ext>
          </a:extLst>
        </xdr:cNvPr>
        <xdr:cNvSpPr/>
      </xdr:nvSpPr>
      <xdr:spPr>
        <a:xfrm>
          <a:off x="14649450" y="99422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69C43543-3926-4549-A20C-C480EDF6A627}"/>
            </a:ext>
          </a:extLst>
        </xdr:cNvPr>
        <xdr:cNvSpPr txBox="1"/>
      </xdr:nvSpPr>
      <xdr:spPr>
        <a:xfrm>
          <a:off x="14735175" y="991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654" name="楕円 653">
          <a:extLst>
            <a:ext uri="{FF2B5EF4-FFF2-40B4-BE49-F238E27FC236}">
              <a16:creationId xmlns:a16="http://schemas.microsoft.com/office/drawing/2014/main" id="{E6007EE3-252C-471B-81D9-EED3EE148A2F}"/>
            </a:ext>
          </a:extLst>
        </xdr:cNvPr>
        <xdr:cNvSpPr/>
      </xdr:nvSpPr>
      <xdr:spPr>
        <a:xfrm>
          <a:off x="13887450" y="98308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153488</xdr:rowOff>
    </xdr:from>
    <xdr:to>
      <xdr:col>85</xdr:col>
      <xdr:colOff>127000</xdr:colOff>
      <xdr:row>61</xdr:row>
      <xdr:rowOff>106135</xdr:rowOff>
    </xdr:to>
    <xdr:cxnSp macro="">
      <xdr:nvCxnSpPr>
        <xdr:cNvPr id="655" name="直線コネクタ 654">
          <a:extLst>
            <a:ext uri="{FF2B5EF4-FFF2-40B4-BE49-F238E27FC236}">
              <a16:creationId xmlns:a16="http://schemas.microsoft.com/office/drawing/2014/main" id="{F974AB77-0B43-433F-A113-BDEA7CD4CA33}"/>
            </a:ext>
          </a:extLst>
        </xdr:cNvPr>
        <xdr:cNvCxnSpPr/>
      </xdr:nvCxnSpPr>
      <xdr:spPr>
        <a:xfrm>
          <a:off x="13935075" y="9878513"/>
          <a:ext cx="762000" cy="1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656" name="楕円 655">
          <a:extLst>
            <a:ext uri="{FF2B5EF4-FFF2-40B4-BE49-F238E27FC236}">
              <a16:creationId xmlns:a16="http://schemas.microsoft.com/office/drawing/2014/main" id="{6CC3D882-B5B0-42DB-8A85-B5A69E7CC27C}"/>
            </a:ext>
          </a:extLst>
        </xdr:cNvPr>
        <xdr:cNvSpPr/>
      </xdr:nvSpPr>
      <xdr:spPr>
        <a:xfrm>
          <a:off x="13096875" y="9706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153488</xdr:rowOff>
    </xdr:to>
    <xdr:cxnSp macro="">
      <xdr:nvCxnSpPr>
        <xdr:cNvPr id="657" name="直線コネクタ 656">
          <a:extLst>
            <a:ext uri="{FF2B5EF4-FFF2-40B4-BE49-F238E27FC236}">
              <a16:creationId xmlns:a16="http://schemas.microsoft.com/office/drawing/2014/main" id="{698E63DB-4B4D-4F9F-ABF0-1C7C4F04F6BC}"/>
            </a:ext>
          </a:extLst>
        </xdr:cNvPr>
        <xdr:cNvCxnSpPr/>
      </xdr:nvCxnSpPr>
      <xdr:spPr>
        <a:xfrm>
          <a:off x="13144500" y="9754326"/>
          <a:ext cx="790575" cy="1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58" name="楕円 657">
          <a:extLst>
            <a:ext uri="{FF2B5EF4-FFF2-40B4-BE49-F238E27FC236}">
              <a16:creationId xmlns:a16="http://schemas.microsoft.com/office/drawing/2014/main" id="{57B750E2-CCE9-4259-9344-01BCDDC510AA}"/>
            </a:ext>
          </a:extLst>
        </xdr:cNvPr>
        <xdr:cNvSpPr/>
      </xdr:nvSpPr>
      <xdr:spPr>
        <a:xfrm>
          <a:off x="12296775" y="96281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60</xdr:row>
      <xdr:rowOff>26126</xdr:rowOff>
    </xdr:to>
    <xdr:cxnSp macro="">
      <xdr:nvCxnSpPr>
        <xdr:cNvPr id="659" name="直線コネクタ 658">
          <a:extLst>
            <a:ext uri="{FF2B5EF4-FFF2-40B4-BE49-F238E27FC236}">
              <a16:creationId xmlns:a16="http://schemas.microsoft.com/office/drawing/2014/main" id="{C226CA7A-9AAB-477E-A8DB-8245A2DD8E50}"/>
            </a:ext>
          </a:extLst>
        </xdr:cNvPr>
        <xdr:cNvCxnSpPr/>
      </xdr:nvCxnSpPr>
      <xdr:spPr>
        <a:xfrm>
          <a:off x="12344400" y="9675767"/>
          <a:ext cx="800100"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105954</xdr:rowOff>
    </xdr:from>
    <xdr:to>
      <xdr:col>67</xdr:col>
      <xdr:colOff>101600</xdr:colOff>
      <xdr:row>59</xdr:row>
      <xdr:rowOff>36104</xdr:rowOff>
    </xdr:to>
    <xdr:sp macro="" textlink="">
      <xdr:nvSpPr>
        <xdr:cNvPr id="660" name="楕円 659">
          <a:extLst>
            <a:ext uri="{FF2B5EF4-FFF2-40B4-BE49-F238E27FC236}">
              <a16:creationId xmlns:a16="http://schemas.microsoft.com/office/drawing/2014/main" id="{CF908B97-C38B-49A1-9BA6-E9E48C3A94C5}"/>
            </a:ext>
          </a:extLst>
        </xdr:cNvPr>
        <xdr:cNvSpPr/>
      </xdr:nvSpPr>
      <xdr:spPr>
        <a:xfrm>
          <a:off x="11487150" y="9503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156754</xdr:rowOff>
    </xdr:from>
    <xdr:to>
      <xdr:col>71</xdr:col>
      <xdr:colOff>177800</xdr:colOff>
      <xdr:row>59</xdr:row>
      <xdr:rowOff>112667</xdr:rowOff>
    </xdr:to>
    <xdr:cxnSp macro="">
      <xdr:nvCxnSpPr>
        <xdr:cNvPr id="661" name="直線コネクタ 660">
          <a:extLst>
            <a:ext uri="{FF2B5EF4-FFF2-40B4-BE49-F238E27FC236}">
              <a16:creationId xmlns:a16="http://schemas.microsoft.com/office/drawing/2014/main" id="{00FA74AC-7E4C-4124-B83E-33ECD5F9E3E2}"/>
            </a:ext>
          </a:extLst>
        </xdr:cNvPr>
        <xdr:cNvCxnSpPr/>
      </xdr:nvCxnSpPr>
      <xdr:spPr>
        <a:xfrm>
          <a:off x="11534775" y="9561104"/>
          <a:ext cx="809625" cy="1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DF2D590F-3582-4F95-88AC-0A07F76A1C1B}"/>
            </a:ext>
          </a:extLst>
        </xdr:cNvPr>
        <xdr:cNvSpPr txBox="1"/>
      </xdr:nvSpPr>
      <xdr:spPr>
        <a:xfrm>
          <a:off x="1374521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5881DAFB-778F-4D27-9095-A0EF62F13444}"/>
            </a:ext>
          </a:extLst>
        </xdr:cNvPr>
        <xdr:cNvSpPr txBox="1"/>
      </xdr:nvSpPr>
      <xdr:spPr>
        <a:xfrm>
          <a:off x="12964169" y="93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871F4DAC-FD57-4E7B-A61A-84DDADE7E1BE}"/>
            </a:ext>
          </a:extLst>
        </xdr:cNvPr>
        <xdr:cNvSpPr txBox="1"/>
      </xdr:nvSpPr>
      <xdr:spPr>
        <a:xfrm>
          <a:off x="12164069" y="923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96718</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C1B47579-EF78-49B6-9F17-F97B7588D209}"/>
            </a:ext>
          </a:extLst>
        </xdr:cNvPr>
        <xdr:cNvSpPr txBox="1"/>
      </xdr:nvSpPr>
      <xdr:spPr>
        <a:xfrm>
          <a:off x="11354444" y="917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23965</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B5DB0AF8-88A0-4E23-A91B-68FCA265177E}"/>
            </a:ext>
          </a:extLst>
        </xdr:cNvPr>
        <xdr:cNvSpPr txBox="1"/>
      </xdr:nvSpPr>
      <xdr:spPr>
        <a:xfrm>
          <a:off x="13745219" y="991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ED8C6A8C-721D-4B4A-979E-8DFB30299254}"/>
            </a:ext>
          </a:extLst>
        </xdr:cNvPr>
        <xdr:cNvSpPr txBox="1"/>
      </xdr:nvSpPr>
      <xdr:spPr>
        <a:xfrm>
          <a:off x="12964169" y="978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6BC8CF32-B904-4276-BBD2-016CF156A539}"/>
            </a:ext>
          </a:extLst>
        </xdr:cNvPr>
        <xdr:cNvSpPr txBox="1"/>
      </xdr:nvSpPr>
      <xdr:spPr>
        <a:xfrm>
          <a:off x="12164069" y="97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27231</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73E7C822-B423-445C-9387-30CC64726476}"/>
            </a:ext>
          </a:extLst>
        </xdr:cNvPr>
        <xdr:cNvSpPr txBox="1"/>
      </xdr:nvSpPr>
      <xdr:spPr>
        <a:xfrm>
          <a:off x="11354444" y="959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C53206AC-F824-4A9E-8D4B-41373BC3815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2553530D-81F6-40C3-9D25-929CA5A3FB3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85A444A0-D9BD-404D-ACA6-9F533556CB8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9E7ED2CE-7E4C-4CB8-91DE-2E88AF74AE8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90D83354-29D7-47A0-8823-C6D628C65F8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59852E0E-8A85-458A-892E-364B7A53106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10A9F22-7645-4B48-ADA9-D461E9DBA28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212D26EE-41A3-47CF-8F48-E508C0689A9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611A29A9-FBA5-49F2-B54A-C6B2817EB6A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D544B91D-7FFA-45C7-BD42-38128AC56EB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305542E7-40B1-4EE5-B07B-BCF66FAF87E8}"/>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FF8F6F9F-BFD5-4552-B275-0C7A6146832B}"/>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44E2E039-846B-4B06-8A7C-78C658830155}"/>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46A70447-2233-4E33-8C3C-2712DDCAF53F}"/>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D0B9328-DB95-42E5-BC5A-BD980E04CB8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A83F637B-A377-4F81-87AE-CF3F661A054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F9502B87-C2D3-4B10-BA8E-644E4AD7C46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C8AA991F-8FDA-4069-BB72-84340251E1D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8B43CAD1-EFB3-4887-8074-DA02E647814C}"/>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39CCEE44-01C4-406F-B753-7944838DC9C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1B23F64C-B23E-4516-A180-747AA9B5BDEA}"/>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F82F28FE-446C-4FAE-8303-4AF06776DF7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3A7AC7A6-F72E-4FFA-86F6-49C468F5457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EED7788E-DB8B-481A-86A9-554EA1CFD82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0</xdr:rowOff>
    </xdr:to>
    <xdr:cxnSp macro="">
      <xdr:nvCxnSpPr>
        <xdr:cNvPr id="694" name="直線コネクタ 693">
          <a:extLst>
            <a:ext uri="{FF2B5EF4-FFF2-40B4-BE49-F238E27FC236}">
              <a16:creationId xmlns:a16="http://schemas.microsoft.com/office/drawing/2014/main" id="{49AF4EB7-2176-4A45-801B-78882279D85F}"/>
            </a:ext>
          </a:extLst>
        </xdr:cNvPr>
        <xdr:cNvCxnSpPr/>
      </xdr:nvCxnSpPr>
      <xdr:spPr>
        <a:xfrm flipV="1">
          <a:off x="19954239" y="915352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BA750F89-F0C4-454D-87E9-34A89A544815}"/>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6" name="直線コネクタ 695">
          <a:extLst>
            <a:ext uri="{FF2B5EF4-FFF2-40B4-BE49-F238E27FC236}">
              <a16:creationId xmlns:a16="http://schemas.microsoft.com/office/drawing/2014/main" id="{70DC3C1B-8678-4CAA-993E-1707F005D6EA}"/>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55C628DF-28E3-4D93-AF69-2C6A8C51727C}"/>
            </a:ext>
          </a:extLst>
        </xdr:cNvPr>
        <xdr:cNvSpPr txBox="1"/>
      </xdr:nvSpPr>
      <xdr:spPr>
        <a:xfrm>
          <a:off x="19992975" y="89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98" name="直線コネクタ 697">
          <a:extLst>
            <a:ext uri="{FF2B5EF4-FFF2-40B4-BE49-F238E27FC236}">
              <a16:creationId xmlns:a16="http://schemas.microsoft.com/office/drawing/2014/main" id="{387261D9-007C-4582-BC99-106EB7534119}"/>
            </a:ext>
          </a:extLst>
        </xdr:cNvPr>
        <xdr:cNvCxnSpPr/>
      </xdr:nvCxnSpPr>
      <xdr:spPr>
        <a:xfrm>
          <a:off x="19878675" y="9153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E60BD63F-418B-43B8-ABAF-41D89A80C267}"/>
            </a:ext>
          </a:extLst>
        </xdr:cNvPr>
        <xdr:cNvSpPr txBox="1"/>
      </xdr:nvSpPr>
      <xdr:spPr>
        <a:xfrm>
          <a:off x="19992975" y="973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25400</xdr:rowOff>
    </xdr:from>
    <xdr:to>
      <xdr:col>116</xdr:col>
      <xdr:colOff>114300</xdr:colOff>
      <xdr:row>60</xdr:row>
      <xdr:rowOff>127000</xdr:rowOff>
    </xdr:to>
    <xdr:sp macro="" textlink="">
      <xdr:nvSpPr>
        <xdr:cNvPr id="700" name="フローチャート: 判断 699">
          <a:extLst>
            <a:ext uri="{FF2B5EF4-FFF2-40B4-BE49-F238E27FC236}">
              <a16:creationId xmlns:a16="http://schemas.microsoft.com/office/drawing/2014/main" id="{A78076CC-44DA-4FD0-B9B2-BD3E851F1558}"/>
            </a:ext>
          </a:extLst>
        </xdr:cNvPr>
        <xdr:cNvSpPr/>
      </xdr:nvSpPr>
      <xdr:spPr>
        <a:xfrm>
          <a:off x="19897725"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25400</xdr:rowOff>
    </xdr:from>
    <xdr:to>
      <xdr:col>112</xdr:col>
      <xdr:colOff>38100</xdr:colOff>
      <xdr:row>60</xdr:row>
      <xdr:rowOff>127000</xdr:rowOff>
    </xdr:to>
    <xdr:sp macro="" textlink="">
      <xdr:nvSpPr>
        <xdr:cNvPr id="701" name="フローチャート: 判断 700">
          <a:extLst>
            <a:ext uri="{FF2B5EF4-FFF2-40B4-BE49-F238E27FC236}">
              <a16:creationId xmlns:a16="http://schemas.microsoft.com/office/drawing/2014/main" id="{C15CE30D-36B7-42DB-8184-FF0E9532E599}"/>
            </a:ext>
          </a:extLst>
        </xdr:cNvPr>
        <xdr:cNvSpPr/>
      </xdr:nvSpPr>
      <xdr:spPr>
        <a:xfrm>
          <a:off x="19154775" y="975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25400</xdr:rowOff>
    </xdr:from>
    <xdr:to>
      <xdr:col>107</xdr:col>
      <xdr:colOff>101600</xdr:colOff>
      <xdr:row>64</xdr:row>
      <xdr:rowOff>127000</xdr:rowOff>
    </xdr:to>
    <xdr:sp macro="" textlink="">
      <xdr:nvSpPr>
        <xdr:cNvPr id="702" name="フローチャート: 判断 701">
          <a:extLst>
            <a:ext uri="{FF2B5EF4-FFF2-40B4-BE49-F238E27FC236}">
              <a16:creationId xmlns:a16="http://schemas.microsoft.com/office/drawing/2014/main" id="{4CAF61F8-E3C8-4AFB-B764-00186147B296}"/>
            </a:ext>
          </a:extLst>
        </xdr:cNvPr>
        <xdr:cNvSpPr/>
      </xdr:nvSpPr>
      <xdr:spPr>
        <a:xfrm>
          <a:off x="18345150" y="104013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64</xdr:row>
      <xdr:rowOff>25400</xdr:rowOff>
    </xdr:from>
    <xdr:to>
      <xdr:col>102</xdr:col>
      <xdr:colOff>165100</xdr:colOff>
      <xdr:row>64</xdr:row>
      <xdr:rowOff>127000</xdr:rowOff>
    </xdr:to>
    <xdr:sp macro="" textlink="">
      <xdr:nvSpPr>
        <xdr:cNvPr id="703" name="フローチャート: 判断 702">
          <a:extLst>
            <a:ext uri="{FF2B5EF4-FFF2-40B4-BE49-F238E27FC236}">
              <a16:creationId xmlns:a16="http://schemas.microsoft.com/office/drawing/2014/main" id="{8285BB60-0F11-442E-B9BB-11553F50088E}"/>
            </a:ext>
          </a:extLst>
        </xdr:cNvPr>
        <xdr:cNvSpPr/>
      </xdr:nvSpPr>
      <xdr:spPr>
        <a:xfrm>
          <a:off x="17554575" y="10401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64</xdr:row>
      <xdr:rowOff>25400</xdr:rowOff>
    </xdr:from>
    <xdr:to>
      <xdr:col>98</xdr:col>
      <xdr:colOff>38100</xdr:colOff>
      <xdr:row>64</xdr:row>
      <xdr:rowOff>127000</xdr:rowOff>
    </xdr:to>
    <xdr:sp macro="" textlink="">
      <xdr:nvSpPr>
        <xdr:cNvPr id="704" name="フローチャート: 判断 703">
          <a:extLst>
            <a:ext uri="{FF2B5EF4-FFF2-40B4-BE49-F238E27FC236}">
              <a16:creationId xmlns:a16="http://schemas.microsoft.com/office/drawing/2014/main" id="{4C196BC9-4D36-45C0-A5BC-C59DEF07E34A}"/>
            </a:ext>
          </a:extLst>
        </xdr:cNvPr>
        <xdr:cNvSpPr/>
      </xdr:nvSpPr>
      <xdr:spPr>
        <a:xfrm>
          <a:off x="16754475" y="104013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2350FD7-4883-4EF2-9CB9-2EBD8995FAB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A3A31CE-B6BE-4D11-BFEA-428BA416506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B1F652F8-7B69-4A9F-AC57-06CD5AAF750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8E302B7-3BB3-48DD-B8A0-AC4640566D1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BC54B7D-53DB-4AA4-9662-31DB1C66E49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0" name="楕円 709">
          <a:extLst>
            <a:ext uri="{FF2B5EF4-FFF2-40B4-BE49-F238E27FC236}">
              <a16:creationId xmlns:a16="http://schemas.microsoft.com/office/drawing/2014/main" id="{CAFB9035-AEB8-4AE6-8D8E-4E7734F6064B}"/>
            </a:ext>
          </a:extLst>
        </xdr:cNvPr>
        <xdr:cNvSpPr/>
      </xdr:nvSpPr>
      <xdr:spPr>
        <a:xfrm>
          <a:off x="19897725"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149877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276D4700-EE02-4BC9-B35C-6FBA8DC67539}"/>
            </a:ext>
          </a:extLst>
        </xdr:cNvPr>
        <xdr:cNvSpPr txBox="1"/>
      </xdr:nvSpPr>
      <xdr:spPr>
        <a:xfrm>
          <a:off x="19992975" y="906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2" name="楕円 711">
          <a:extLst>
            <a:ext uri="{FF2B5EF4-FFF2-40B4-BE49-F238E27FC236}">
              <a16:creationId xmlns:a16="http://schemas.microsoft.com/office/drawing/2014/main" id="{A1FA5D4C-2D34-4041-8EA8-618610047C46}"/>
            </a:ext>
          </a:extLst>
        </xdr:cNvPr>
        <xdr:cNvSpPr/>
      </xdr:nvSpPr>
      <xdr:spPr>
        <a:xfrm>
          <a:off x="19154775" y="9105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3" name="直線コネクタ 712">
          <a:extLst>
            <a:ext uri="{FF2B5EF4-FFF2-40B4-BE49-F238E27FC236}">
              <a16:creationId xmlns:a16="http://schemas.microsoft.com/office/drawing/2014/main" id="{CDC61739-8131-47A3-811B-07DC25910DEB}"/>
            </a:ext>
          </a:extLst>
        </xdr:cNvPr>
        <xdr:cNvCxnSpPr/>
      </xdr:nvCxnSpPr>
      <xdr:spPr>
        <a:xfrm>
          <a:off x="19202400" y="91535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714" name="楕円 713">
          <a:extLst>
            <a:ext uri="{FF2B5EF4-FFF2-40B4-BE49-F238E27FC236}">
              <a16:creationId xmlns:a16="http://schemas.microsoft.com/office/drawing/2014/main" id="{077AA4B2-E0DE-473C-884D-9BBAB275411B}"/>
            </a:ext>
          </a:extLst>
        </xdr:cNvPr>
        <xdr:cNvSpPr/>
      </xdr:nvSpPr>
      <xdr:spPr>
        <a:xfrm>
          <a:off x="18345150" y="9105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76200</xdr:rowOff>
    </xdr:from>
    <xdr:to>
      <xdr:col>111</xdr:col>
      <xdr:colOff>177800</xdr:colOff>
      <xdr:row>56</xdr:row>
      <xdr:rowOff>76200</xdr:rowOff>
    </xdr:to>
    <xdr:cxnSp macro="">
      <xdr:nvCxnSpPr>
        <xdr:cNvPr id="715" name="直線コネクタ 714">
          <a:extLst>
            <a:ext uri="{FF2B5EF4-FFF2-40B4-BE49-F238E27FC236}">
              <a16:creationId xmlns:a16="http://schemas.microsoft.com/office/drawing/2014/main" id="{8A4D3E60-C28C-4E61-A739-989E55BCC171}"/>
            </a:ext>
          </a:extLst>
        </xdr:cNvPr>
        <xdr:cNvCxnSpPr/>
      </xdr:nvCxnSpPr>
      <xdr:spPr>
        <a:xfrm>
          <a:off x="18392775" y="9153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25400</xdr:rowOff>
    </xdr:from>
    <xdr:to>
      <xdr:col>102</xdr:col>
      <xdr:colOff>165100</xdr:colOff>
      <xdr:row>56</xdr:row>
      <xdr:rowOff>127000</xdr:rowOff>
    </xdr:to>
    <xdr:sp macro="" textlink="">
      <xdr:nvSpPr>
        <xdr:cNvPr id="716" name="楕円 715">
          <a:extLst>
            <a:ext uri="{FF2B5EF4-FFF2-40B4-BE49-F238E27FC236}">
              <a16:creationId xmlns:a16="http://schemas.microsoft.com/office/drawing/2014/main" id="{AE747CFA-2842-41F2-B58E-4FF401EC0864}"/>
            </a:ext>
          </a:extLst>
        </xdr:cNvPr>
        <xdr:cNvSpPr/>
      </xdr:nvSpPr>
      <xdr:spPr>
        <a:xfrm>
          <a:off x="17554575" y="9105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76200</xdr:rowOff>
    </xdr:from>
    <xdr:to>
      <xdr:col>107</xdr:col>
      <xdr:colOff>50800</xdr:colOff>
      <xdr:row>56</xdr:row>
      <xdr:rowOff>76200</xdr:rowOff>
    </xdr:to>
    <xdr:cxnSp macro="">
      <xdr:nvCxnSpPr>
        <xdr:cNvPr id="717" name="直線コネクタ 716">
          <a:extLst>
            <a:ext uri="{FF2B5EF4-FFF2-40B4-BE49-F238E27FC236}">
              <a16:creationId xmlns:a16="http://schemas.microsoft.com/office/drawing/2014/main" id="{DA64CBBE-AAB6-4F46-84BE-1C7F273F4138}"/>
            </a:ext>
          </a:extLst>
        </xdr:cNvPr>
        <xdr:cNvCxnSpPr/>
      </xdr:nvCxnSpPr>
      <xdr:spPr>
        <a:xfrm>
          <a:off x="17602200" y="9153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101600</xdr:rowOff>
    </xdr:from>
    <xdr:to>
      <xdr:col>98</xdr:col>
      <xdr:colOff>38100</xdr:colOff>
      <xdr:row>57</xdr:row>
      <xdr:rowOff>31750</xdr:rowOff>
    </xdr:to>
    <xdr:sp macro="" textlink="">
      <xdr:nvSpPr>
        <xdr:cNvPr id="718" name="楕円 717">
          <a:extLst>
            <a:ext uri="{FF2B5EF4-FFF2-40B4-BE49-F238E27FC236}">
              <a16:creationId xmlns:a16="http://schemas.microsoft.com/office/drawing/2014/main" id="{DC4D19EF-8C6F-4FD4-B5EF-FDB5D493C574}"/>
            </a:ext>
          </a:extLst>
        </xdr:cNvPr>
        <xdr:cNvSpPr/>
      </xdr:nvSpPr>
      <xdr:spPr>
        <a:xfrm>
          <a:off x="16754475" y="9182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76200</xdr:rowOff>
    </xdr:from>
    <xdr:to>
      <xdr:col>102</xdr:col>
      <xdr:colOff>114300</xdr:colOff>
      <xdr:row>56</xdr:row>
      <xdr:rowOff>152400</xdr:rowOff>
    </xdr:to>
    <xdr:cxnSp macro="">
      <xdr:nvCxnSpPr>
        <xdr:cNvPr id="719" name="直線コネクタ 718">
          <a:extLst>
            <a:ext uri="{FF2B5EF4-FFF2-40B4-BE49-F238E27FC236}">
              <a16:creationId xmlns:a16="http://schemas.microsoft.com/office/drawing/2014/main" id="{D3EED329-54DA-40D4-BFB5-D70ACFF3BCB2}"/>
            </a:ext>
          </a:extLst>
        </xdr:cNvPr>
        <xdr:cNvCxnSpPr/>
      </xdr:nvCxnSpPr>
      <xdr:spPr>
        <a:xfrm flipV="1">
          <a:off x="16802100" y="9153525"/>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118127</xdr:rowOff>
    </xdr:from>
    <xdr:ext cx="469744" cy="259045"/>
    <xdr:sp macro="" textlink="">
      <xdr:nvSpPr>
        <xdr:cNvPr id="720" name="n_1aveValue【保健センター・保健所】&#10;一人当たり面積">
          <a:extLst>
            <a:ext uri="{FF2B5EF4-FFF2-40B4-BE49-F238E27FC236}">
              <a16:creationId xmlns:a16="http://schemas.microsoft.com/office/drawing/2014/main" id="{CCD48263-7C34-4341-ADEA-388D9FB20F5E}"/>
            </a:ext>
          </a:extLst>
        </xdr:cNvPr>
        <xdr:cNvSpPr txBox="1"/>
      </xdr:nvSpPr>
      <xdr:spPr>
        <a:xfrm>
          <a:off x="189834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118127</xdr:rowOff>
    </xdr:from>
    <xdr:ext cx="469744" cy="259045"/>
    <xdr:sp macro="" textlink="">
      <xdr:nvSpPr>
        <xdr:cNvPr id="721" name="n_2aveValue【保健センター・保健所】&#10;一人当たり面積">
          <a:extLst>
            <a:ext uri="{FF2B5EF4-FFF2-40B4-BE49-F238E27FC236}">
              <a16:creationId xmlns:a16="http://schemas.microsoft.com/office/drawing/2014/main" id="{E2329614-4AEC-4343-9CF0-C509012F4C03}"/>
            </a:ext>
          </a:extLst>
        </xdr:cNvPr>
        <xdr:cNvSpPr txBox="1"/>
      </xdr:nvSpPr>
      <xdr:spPr>
        <a:xfrm>
          <a:off x="18183302"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118127</xdr:rowOff>
    </xdr:from>
    <xdr:ext cx="469744" cy="259045"/>
    <xdr:sp macro="" textlink="">
      <xdr:nvSpPr>
        <xdr:cNvPr id="722" name="n_3aveValue【保健センター・保健所】&#10;一人当たり面積">
          <a:extLst>
            <a:ext uri="{FF2B5EF4-FFF2-40B4-BE49-F238E27FC236}">
              <a16:creationId xmlns:a16="http://schemas.microsoft.com/office/drawing/2014/main" id="{2190FFB5-8C3D-464E-B25B-AC0CF8603609}"/>
            </a:ext>
          </a:extLst>
        </xdr:cNvPr>
        <xdr:cNvSpPr txBox="1"/>
      </xdr:nvSpPr>
      <xdr:spPr>
        <a:xfrm>
          <a:off x="17383202"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118127</xdr:rowOff>
    </xdr:from>
    <xdr:ext cx="469744" cy="259045"/>
    <xdr:sp macro="" textlink="">
      <xdr:nvSpPr>
        <xdr:cNvPr id="723" name="n_4aveValue【保健センター・保健所】&#10;一人当たり面積">
          <a:extLst>
            <a:ext uri="{FF2B5EF4-FFF2-40B4-BE49-F238E27FC236}">
              <a16:creationId xmlns:a16="http://schemas.microsoft.com/office/drawing/2014/main" id="{DD3BB376-9A3D-43B0-BFA1-1CCCCF3FFA44}"/>
            </a:ext>
          </a:extLst>
        </xdr:cNvPr>
        <xdr:cNvSpPr txBox="1"/>
      </xdr:nvSpPr>
      <xdr:spPr>
        <a:xfrm>
          <a:off x="165926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4" name="n_1mainValue【保健センター・保健所】&#10;一人当たり面積">
          <a:extLst>
            <a:ext uri="{FF2B5EF4-FFF2-40B4-BE49-F238E27FC236}">
              <a16:creationId xmlns:a16="http://schemas.microsoft.com/office/drawing/2014/main" id="{6694C814-0FFD-4390-958F-813E40D66F05}"/>
            </a:ext>
          </a:extLst>
        </xdr:cNvPr>
        <xdr:cNvSpPr txBox="1"/>
      </xdr:nvSpPr>
      <xdr:spPr>
        <a:xfrm>
          <a:off x="189834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725" name="n_2mainValue【保健センター・保健所】&#10;一人当たり面積">
          <a:extLst>
            <a:ext uri="{FF2B5EF4-FFF2-40B4-BE49-F238E27FC236}">
              <a16:creationId xmlns:a16="http://schemas.microsoft.com/office/drawing/2014/main" id="{32C903C6-5B2D-41E9-91A5-47254CC5C5FC}"/>
            </a:ext>
          </a:extLst>
        </xdr:cNvPr>
        <xdr:cNvSpPr txBox="1"/>
      </xdr:nvSpPr>
      <xdr:spPr>
        <a:xfrm>
          <a:off x="181833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143527</xdr:rowOff>
    </xdr:from>
    <xdr:ext cx="469744" cy="259045"/>
    <xdr:sp macro="" textlink="">
      <xdr:nvSpPr>
        <xdr:cNvPr id="726" name="n_3mainValue【保健センター・保健所】&#10;一人当たり面積">
          <a:extLst>
            <a:ext uri="{FF2B5EF4-FFF2-40B4-BE49-F238E27FC236}">
              <a16:creationId xmlns:a16="http://schemas.microsoft.com/office/drawing/2014/main" id="{A6FB3B5B-BEA1-4F2C-AB29-6130ACE0D6B3}"/>
            </a:ext>
          </a:extLst>
        </xdr:cNvPr>
        <xdr:cNvSpPr txBox="1"/>
      </xdr:nvSpPr>
      <xdr:spPr>
        <a:xfrm>
          <a:off x="17383202"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48277</xdr:rowOff>
    </xdr:from>
    <xdr:ext cx="469744" cy="259045"/>
    <xdr:sp macro="" textlink="">
      <xdr:nvSpPr>
        <xdr:cNvPr id="727" name="n_4mainValue【保健センター・保健所】&#10;一人当たり面積">
          <a:extLst>
            <a:ext uri="{FF2B5EF4-FFF2-40B4-BE49-F238E27FC236}">
              <a16:creationId xmlns:a16="http://schemas.microsoft.com/office/drawing/2014/main" id="{A2A982C3-873D-4A82-87D0-586673A20A9C}"/>
            </a:ext>
          </a:extLst>
        </xdr:cNvPr>
        <xdr:cNvSpPr txBox="1"/>
      </xdr:nvSpPr>
      <xdr:spPr>
        <a:xfrm>
          <a:off x="16592627" y="896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608F1113-0634-4E63-ABCD-1DF1AEA0194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E49DD1B-9866-4BA9-9E65-17093D7A492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F73221C0-C1A9-4918-B731-710D51E05A3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DBCE30F2-BDBA-4E31-B53E-0148C77ADC9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39E14F49-C374-4803-B66E-A49042B8C47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F0B63780-11FE-4102-8B63-D50C9F82F41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D1E64DAF-F824-4A9F-A7E1-6AEDCD6201F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D868F39B-B2F1-4F4A-92E8-3A5E1036196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3C77C54-F08A-481E-9347-05799479CFA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9C35EB8F-A09A-4EFF-959A-3103556A3DE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BF994A9E-698E-4E68-A721-C0BC93D7F75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252AD134-01DA-4593-8574-8271454C66BD}"/>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EC46305F-964E-4BF1-B7E1-2CCFCE2804AC}"/>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613860EF-CA7A-4D46-8191-69A47490E98D}"/>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73119F01-4BFB-4431-A56D-7A7E1DB465F1}"/>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03ED9F55-24D6-485E-A011-053A76F91716}"/>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0CB510DC-A00B-43B9-8D72-908ED9766D52}"/>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00D49BFE-9C4C-4449-ACE0-A481184364AE}"/>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2B80DC57-F2DF-4B24-A3A1-A975FAF77940}"/>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4BB818C-0408-42EB-8270-60BD76EA6D2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AAF8539C-D5E9-43FA-9A9E-F4AD8D6C569D}"/>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9AE0A9A-751F-48B8-871E-9F97D091FE7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81535</xdr:rowOff>
    </xdr:from>
    <xdr:to>
      <xdr:col>85</xdr:col>
      <xdr:colOff>126364</xdr:colOff>
      <xdr:row>85</xdr:row>
      <xdr:rowOff>56387</xdr:rowOff>
    </xdr:to>
    <xdr:cxnSp macro="">
      <xdr:nvCxnSpPr>
        <xdr:cNvPr id="750" name="直線コネクタ 749">
          <a:extLst>
            <a:ext uri="{FF2B5EF4-FFF2-40B4-BE49-F238E27FC236}">
              <a16:creationId xmlns:a16="http://schemas.microsoft.com/office/drawing/2014/main" id="{B03FC858-E6FE-4502-8627-8DFB114C4641}"/>
            </a:ext>
          </a:extLst>
        </xdr:cNvPr>
        <xdr:cNvCxnSpPr/>
      </xdr:nvCxnSpPr>
      <xdr:spPr>
        <a:xfrm flipV="1">
          <a:off x="14696439" y="12886310"/>
          <a:ext cx="0" cy="943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60214</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F29621C-3BBF-418B-B129-83BC65F98A30}"/>
            </a:ext>
          </a:extLst>
        </xdr:cNvPr>
        <xdr:cNvSpPr txBox="1"/>
      </xdr:nvSpPr>
      <xdr:spPr>
        <a:xfrm>
          <a:off x="14735175" y="1383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56387</xdr:rowOff>
    </xdr:from>
    <xdr:to>
      <xdr:col>86</xdr:col>
      <xdr:colOff>25400</xdr:colOff>
      <xdr:row>85</xdr:row>
      <xdr:rowOff>56387</xdr:rowOff>
    </xdr:to>
    <xdr:cxnSp macro="">
      <xdr:nvCxnSpPr>
        <xdr:cNvPr id="752" name="直線コネクタ 751">
          <a:extLst>
            <a:ext uri="{FF2B5EF4-FFF2-40B4-BE49-F238E27FC236}">
              <a16:creationId xmlns:a16="http://schemas.microsoft.com/office/drawing/2014/main" id="{C837F2F9-3886-409C-B548-52D5ACDD44A0}"/>
            </a:ext>
          </a:extLst>
        </xdr:cNvPr>
        <xdr:cNvCxnSpPr/>
      </xdr:nvCxnSpPr>
      <xdr:spPr>
        <a:xfrm>
          <a:off x="14611350" y="138295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28212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62C3847-0049-4AEC-853A-5C114AF38772}"/>
            </a:ext>
          </a:extLst>
        </xdr:cNvPr>
        <xdr:cNvSpPr txBox="1"/>
      </xdr:nvSpPr>
      <xdr:spPr>
        <a:xfrm>
          <a:off x="14735175" y="1267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81535</xdr:rowOff>
    </xdr:from>
    <xdr:to>
      <xdr:col>86</xdr:col>
      <xdr:colOff>25400</xdr:colOff>
      <xdr:row>79</xdr:row>
      <xdr:rowOff>81535</xdr:rowOff>
    </xdr:to>
    <xdr:cxnSp macro="">
      <xdr:nvCxnSpPr>
        <xdr:cNvPr id="754" name="直線コネクタ 753">
          <a:extLst>
            <a:ext uri="{FF2B5EF4-FFF2-40B4-BE49-F238E27FC236}">
              <a16:creationId xmlns:a16="http://schemas.microsoft.com/office/drawing/2014/main" id="{63017E68-2530-411B-B55F-C96A23063128}"/>
            </a:ext>
          </a:extLst>
        </xdr:cNvPr>
        <xdr:cNvCxnSpPr/>
      </xdr:nvCxnSpPr>
      <xdr:spPr>
        <a:xfrm>
          <a:off x="14611350" y="128863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D3BA9A2E-60CF-4A75-B813-D1FEC151D19A}"/>
            </a:ext>
          </a:extLst>
        </xdr:cNvPr>
        <xdr:cNvSpPr txBox="1"/>
      </xdr:nvSpPr>
      <xdr:spPr>
        <a:xfrm>
          <a:off x="14735175" y="13344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56" name="フローチャート: 判断 755">
          <a:extLst>
            <a:ext uri="{FF2B5EF4-FFF2-40B4-BE49-F238E27FC236}">
              <a16:creationId xmlns:a16="http://schemas.microsoft.com/office/drawing/2014/main" id="{8D3858E1-BF71-458E-94C5-E4BAADA3325B}"/>
            </a:ext>
          </a:extLst>
        </xdr:cNvPr>
        <xdr:cNvSpPr/>
      </xdr:nvSpPr>
      <xdr:spPr>
        <a:xfrm>
          <a:off x="14649450"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58165</xdr:rowOff>
    </xdr:from>
    <xdr:to>
      <xdr:col>81</xdr:col>
      <xdr:colOff>101600</xdr:colOff>
      <xdr:row>82</xdr:row>
      <xdr:rowOff>159765</xdr:rowOff>
    </xdr:to>
    <xdr:sp macro="" textlink="">
      <xdr:nvSpPr>
        <xdr:cNvPr id="757" name="フローチャート: 判断 756">
          <a:extLst>
            <a:ext uri="{FF2B5EF4-FFF2-40B4-BE49-F238E27FC236}">
              <a16:creationId xmlns:a16="http://schemas.microsoft.com/office/drawing/2014/main" id="{3805BC4E-5D68-4A92-B758-4D4AC2B47035}"/>
            </a:ext>
          </a:extLst>
        </xdr:cNvPr>
        <xdr:cNvSpPr/>
      </xdr:nvSpPr>
      <xdr:spPr>
        <a:xfrm>
          <a:off x="13887450" y="133455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71882</xdr:rowOff>
    </xdr:from>
    <xdr:to>
      <xdr:col>76</xdr:col>
      <xdr:colOff>165100</xdr:colOff>
      <xdr:row>83</xdr:row>
      <xdr:rowOff>2032</xdr:rowOff>
    </xdr:to>
    <xdr:sp macro="" textlink="">
      <xdr:nvSpPr>
        <xdr:cNvPr id="758" name="フローチャート: 判断 757">
          <a:extLst>
            <a:ext uri="{FF2B5EF4-FFF2-40B4-BE49-F238E27FC236}">
              <a16:creationId xmlns:a16="http://schemas.microsoft.com/office/drawing/2014/main" id="{FD71B496-5428-4DAF-A07F-02DEF3401C07}"/>
            </a:ext>
          </a:extLst>
        </xdr:cNvPr>
        <xdr:cNvSpPr/>
      </xdr:nvSpPr>
      <xdr:spPr>
        <a:xfrm>
          <a:off x="13096875" y="133560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51308</xdr:rowOff>
    </xdr:from>
    <xdr:to>
      <xdr:col>72</xdr:col>
      <xdr:colOff>38100</xdr:colOff>
      <xdr:row>82</xdr:row>
      <xdr:rowOff>152908</xdr:rowOff>
    </xdr:to>
    <xdr:sp macro="" textlink="">
      <xdr:nvSpPr>
        <xdr:cNvPr id="759" name="フローチャート: 判断 758">
          <a:extLst>
            <a:ext uri="{FF2B5EF4-FFF2-40B4-BE49-F238E27FC236}">
              <a16:creationId xmlns:a16="http://schemas.microsoft.com/office/drawing/2014/main" id="{D55F82F3-CB31-4A58-849F-0F4905A2C274}"/>
            </a:ext>
          </a:extLst>
        </xdr:cNvPr>
        <xdr:cNvSpPr/>
      </xdr:nvSpPr>
      <xdr:spPr>
        <a:xfrm>
          <a:off x="12296775" y="133355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7874</xdr:rowOff>
    </xdr:from>
    <xdr:to>
      <xdr:col>67</xdr:col>
      <xdr:colOff>101600</xdr:colOff>
      <xdr:row>82</xdr:row>
      <xdr:rowOff>109474</xdr:rowOff>
    </xdr:to>
    <xdr:sp macro="" textlink="">
      <xdr:nvSpPr>
        <xdr:cNvPr id="760" name="フローチャート: 判断 759">
          <a:extLst>
            <a:ext uri="{FF2B5EF4-FFF2-40B4-BE49-F238E27FC236}">
              <a16:creationId xmlns:a16="http://schemas.microsoft.com/office/drawing/2014/main" id="{9E3B2945-4808-48DC-8B19-6847146386B1}"/>
            </a:ext>
          </a:extLst>
        </xdr:cNvPr>
        <xdr:cNvSpPr/>
      </xdr:nvSpPr>
      <xdr:spPr>
        <a:xfrm>
          <a:off x="11487150" y="132984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DEE928A-D09E-4C1C-984C-3C1F308059A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E0A0559-38F0-410E-B99E-47BE3F0DFA9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A8C82FD-5CB9-422D-B743-22E2DE0D8DF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F26E375-DAC0-408E-B152-A8C6AE4BB63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C03DA2B-D0FD-40FF-A03C-D4CC9556D7C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30735</xdr:rowOff>
    </xdr:from>
    <xdr:to>
      <xdr:col>85</xdr:col>
      <xdr:colOff>177800</xdr:colOff>
      <xdr:row>79</xdr:row>
      <xdr:rowOff>132335</xdr:rowOff>
    </xdr:to>
    <xdr:sp macro="" textlink="">
      <xdr:nvSpPr>
        <xdr:cNvPr id="766" name="楕円 765">
          <a:extLst>
            <a:ext uri="{FF2B5EF4-FFF2-40B4-BE49-F238E27FC236}">
              <a16:creationId xmlns:a16="http://schemas.microsoft.com/office/drawing/2014/main" id="{A2A0166E-22DD-4216-AA64-495CF335E17D}"/>
            </a:ext>
          </a:extLst>
        </xdr:cNvPr>
        <xdr:cNvSpPr/>
      </xdr:nvSpPr>
      <xdr:spPr>
        <a:xfrm>
          <a:off x="14649450" y="128291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155212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8040ECF-9C44-428D-B05B-5D0C555BF790}"/>
            </a:ext>
          </a:extLst>
        </xdr:cNvPr>
        <xdr:cNvSpPr txBox="1"/>
      </xdr:nvSpPr>
      <xdr:spPr>
        <a:xfrm>
          <a:off x="14735175" y="1279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154178</xdr:rowOff>
    </xdr:from>
    <xdr:to>
      <xdr:col>81</xdr:col>
      <xdr:colOff>101600</xdr:colOff>
      <xdr:row>79</xdr:row>
      <xdr:rowOff>84328</xdr:rowOff>
    </xdr:to>
    <xdr:sp macro="" textlink="">
      <xdr:nvSpPr>
        <xdr:cNvPr id="768" name="楕円 767">
          <a:extLst>
            <a:ext uri="{FF2B5EF4-FFF2-40B4-BE49-F238E27FC236}">
              <a16:creationId xmlns:a16="http://schemas.microsoft.com/office/drawing/2014/main" id="{C1497BAA-61D8-45DC-9D04-1C3A3AC1EF79}"/>
            </a:ext>
          </a:extLst>
        </xdr:cNvPr>
        <xdr:cNvSpPr/>
      </xdr:nvSpPr>
      <xdr:spPr>
        <a:xfrm>
          <a:off x="13887450" y="12793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33528</xdr:rowOff>
    </xdr:from>
    <xdr:to>
      <xdr:col>85</xdr:col>
      <xdr:colOff>127000</xdr:colOff>
      <xdr:row>79</xdr:row>
      <xdr:rowOff>81535</xdr:rowOff>
    </xdr:to>
    <xdr:cxnSp macro="">
      <xdr:nvCxnSpPr>
        <xdr:cNvPr id="769" name="直線コネクタ 768">
          <a:extLst>
            <a:ext uri="{FF2B5EF4-FFF2-40B4-BE49-F238E27FC236}">
              <a16:creationId xmlns:a16="http://schemas.microsoft.com/office/drawing/2014/main" id="{85972DBA-75A6-4C41-839C-2D8C079478A9}"/>
            </a:ext>
          </a:extLst>
        </xdr:cNvPr>
        <xdr:cNvCxnSpPr/>
      </xdr:nvCxnSpPr>
      <xdr:spPr>
        <a:xfrm>
          <a:off x="13935075" y="12831953"/>
          <a:ext cx="762000" cy="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106172</xdr:rowOff>
    </xdr:from>
    <xdr:to>
      <xdr:col>76</xdr:col>
      <xdr:colOff>165100</xdr:colOff>
      <xdr:row>79</xdr:row>
      <xdr:rowOff>36322</xdr:rowOff>
    </xdr:to>
    <xdr:sp macro="" textlink="">
      <xdr:nvSpPr>
        <xdr:cNvPr id="770" name="楕円 769">
          <a:extLst>
            <a:ext uri="{FF2B5EF4-FFF2-40B4-BE49-F238E27FC236}">
              <a16:creationId xmlns:a16="http://schemas.microsoft.com/office/drawing/2014/main" id="{31242305-EC67-4225-834A-30A8A6A89A5E}"/>
            </a:ext>
          </a:extLst>
        </xdr:cNvPr>
        <xdr:cNvSpPr/>
      </xdr:nvSpPr>
      <xdr:spPr>
        <a:xfrm>
          <a:off x="13096875" y="12742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33528</xdr:rowOff>
    </xdr:to>
    <xdr:cxnSp macro="">
      <xdr:nvCxnSpPr>
        <xdr:cNvPr id="771" name="直線コネクタ 770">
          <a:extLst>
            <a:ext uri="{FF2B5EF4-FFF2-40B4-BE49-F238E27FC236}">
              <a16:creationId xmlns:a16="http://schemas.microsoft.com/office/drawing/2014/main" id="{C48CB27A-6186-4581-AEE2-75DAD854E827}"/>
            </a:ext>
          </a:extLst>
        </xdr:cNvPr>
        <xdr:cNvCxnSpPr/>
      </xdr:nvCxnSpPr>
      <xdr:spPr>
        <a:xfrm>
          <a:off x="13144500" y="12799822"/>
          <a:ext cx="790575"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97028</xdr:rowOff>
    </xdr:from>
    <xdr:to>
      <xdr:col>72</xdr:col>
      <xdr:colOff>38100</xdr:colOff>
      <xdr:row>79</xdr:row>
      <xdr:rowOff>27178</xdr:rowOff>
    </xdr:to>
    <xdr:sp macro="" textlink="">
      <xdr:nvSpPr>
        <xdr:cNvPr id="772" name="楕円 771">
          <a:extLst>
            <a:ext uri="{FF2B5EF4-FFF2-40B4-BE49-F238E27FC236}">
              <a16:creationId xmlns:a16="http://schemas.microsoft.com/office/drawing/2014/main" id="{9C3148EB-525E-471B-8A73-1116B2F7B499}"/>
            </a:ext>
          </a:extLst>
        </xdr:cNvPr>
        <xdr:cNvSpPr/>
      </xdr:nvSpPr>
      <xdr:spPr>
        <a:xfrm>
          <a:off x="12296775" y="127367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147828</xdr:rowOff>
    </xdr:from>
    <xdr:to>
      <xdr:col>76</xdr:col>
      <xdr:colOff>114300</xdr:colOff>
      <xdr:row>78</xdr:row>
      <xdr:rowOff>156972</xdr:rowOff>
    </xdr:to>
    <xdr:cxnSp macro="">
      <xdr:nvCxnSpPr>
        <xdr:cNvPr id="773" name="直線コネクタ 772">
          <a:extLst>
            <a:ext uri="{FF2B5EF4-FFF2-40B4-BE49-F238E27FC236}">
              <a16:creationId xmlns:a16="http://schemas.microsoft.com/office/drawing/2014/main" id="{361E0DB4-5A19-4F19-A56E-68910C8C687A}"/>
            </a:ext>
          </a:extLst>
        </xdr:cNvPr>
        <xdr:cNvCxnSpPr/>
      </xdr:nvCxnSpPr>
      <xdr:spPr>
        <a:xfrm>
          <a:off x="12344400" y="12784328"/>
          <a:ext cx="8001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51308</xdr:rowOff>
    </xdr:from>
    <xdr:to>
      <xdr:col>67</xdr:col>
      <xdr:colOff>101600</xdr:colOff>
      <xdr:row>78</xdr:row>
      <xdr:rowOff>152908</xdr:rowOff>
    </xdr:to>
    <xdr:sp macro="" textlink="">
      <xdr:nvSpPr>
        <xdr:cNvPr id="774" name="楕円 773">
          <a:extLst>
            <a:ext uri="{FF2B5EF4-FFF2-40B4-BE49-F238E27FC236}">
              <a16:creationId xmlns:a16="http://schemas.microsoft.com/office/drawing/2014/main" id="{E159A1A9-75B3-4934-9A7B-91E9AF6C4073}"/>
            </a:ext>
          </a:extLst>
        </xdr:cNvPr>
        <xdr:cNvSpPr/>
      </xdr:nvSpPr>
      <xdr:spPr>
        <a:xfrm>
          <a:off x="11487150" y="1268780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102108</xdr:rowOff>
    </xdr:from>
    <xdr:to>
      <xdr:col>71</xdr:col>
      <xdr:colOff>177800</xdr:colOff>
      <xdr:row>78</xdr:row>
      <xdr:rowOff>147828</xdr:rowOff>
    </xdr:to>
    <xdr:cxnSp macro="">
      <xdr:nvCxnSpPr>
        <xdr:cNvPr id="775" name="直線コネクタ 774">
          <a:extLst>
            <a:ext uri="{FF2B5EF4-FFF2-40B4-BE49-F238E27FC236}">
              <a16:creationId xmlns:a16="http://schemas.microsoft.com/office/drawing/2014/main" id="{4496F83F-4113-4388-801D-68FEB820A8A7}"/>
            </a:ext>
          </a:extLst>
        </xdr:cNvPr>
        <xdr:cNvCxnSpPr/>
      </xdr:nvCxnSpPr>
      <xdr:spPr>
        <a:xfrm>
          <a:off x="11534775" y="12744958"/>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150892</xdr:rowOff>
    </xdr:from>
    <xdr:ext cx="405111" cy="259045"/>
    <xdr:sp macro="" textlink="">
      <xdr:nvSpPr>
        <xdr:cNvPr id="776" name="n_1aveValue【消防施設】&#10;有形固定資産減価償却率">
          <a:extLst>
            <a:ext uri="{FF2B5EF4-FFF2-40B4-BE49-F238E27FC236}">
              <a16:creationId xmlns:a16="http://schemas.microsoft.com/office/drawing/2014/main" id="{E8C028A2-A8EF-4983-8DD0-6DE0FFC527DF}"/>
            </a:ext>
          </a:extLst>
        </xdr:cNvPr>
        <xdr:cNvSpPr txBox="1"/>
      </xdr:nvSpPr>
      <xdr:spPr>
        <a:xfrm>
          <a:off x="13745219" y="1343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164609</xdr:rowOff>
    </xdr:from>
    <xdr:ext cx="405111" cy="259045"/>
    <xdr:sp macro="" textlink="">
      <xdr:nvSpPr>
        <xdr:cNvPr id="777" name="n_2aveValue【消防施設】&#10;有形固定資産減価償却率">
          <a:extLst>
            <a:ext uri="{FF2B5EF4-FFF2-40B4-BE49-F238E27FC236}">
              <a16:creationId xmlns:a16="http://schemas.microsoft.com/office/drawing/2014/main" id="{4A4A0AD7-4690-4BAE-81EB-3EE2C08F287C}"/>
            </a:ext>
          </a:extLst>
        </xdr:cNvPr>
        <xdr:cNvSpPr txBox="1"/>
      </xdr:nvSpPr>
      <xdr:spPr>
        <a:xfrm>
          <a:off x="12964169"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144035</xdr:rowOff>
    </xdr:from>
    <xdr:ext cx="405111" cy="259045"/>
    <xdr:sp macro="" textlink="">
      <xdr:nvSpPr>
        <xdr:cNvPr id="778" name="n_3aveValue【消防施設】&#10;有形固定資産減価償却率">
          <a:extLst>
            <a:ext uri="{FF2B5EF4-FFF2-40B4-BE49-F238E27FC236}">
              <a16:creationId xmlns:a16="http://schemas.microsoft.com/office/drawing/2014/main" id="{B464838B-A85D-4A4E-BFBC-7F667200D2EB}"/>
            </a:ext>
          </a:extLst>
        </xdr:cNvPr>
        <xdr:cNvSpPr txBox="1"/>
      </xdr:nvSpPr>
      <xdr:spPr>
        <a:xfrm>
          <a:off x="12164069"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100601</xdr:rowOff>
    </xdr:from>
    <xdr:ext cx="405111" cy="259045"/>
    <xdr:sp macro="" textlink="">
      <xdr:nvSpPr>
        <xdr:cNvPr id="779" name="n_4aveValue【消防施設】&#10;有形固定資産減価償却率">
          <a:extLst>
            <a:ext uri="{FF2B5EF4-FFF2-40B4-BE49-F238E27FC236}">
              <a16:creationId xmlns:a16="http://schemas.microsoft.com/office/drawing/2014/main" id="{AAD0A99B-4FA3-4E39-9442-2CF957932ECD}"/>
            </a:ext>
          </a:extLst>
        </xdr:cNvPr>
        <xdr:cNvSpPr txBox="1"/>
      </xdr:nvSpPr>
      <xdr:spPr>
        <a:xfrm>
          <a:off x="11354444" y="133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100855</xdr:rowOff>
    </xdr:from>
    <xdr:ext cx="405111" cy="259045"/>
    <xdr:sp macro="" textlink="">
      <xdr:nvSpPr>
        <xdr:cNvPr id="780" name="n_1mainValue【消防施設】&#10;有形固定資産減価償却率">
          <a:extLst>
            <a:ext uri="{FF2B5EF4-FFF2-40B4-BE49-F238E27FC236}">
              <a16:creationId xmlns:a16="http://schemas.microsoft.com/office/drawing/2014/main" id="{05D7B4FA-9BFF-4849-9263-E1D121DA60A1}"/>
            </a:ext>
          </a:extLst>
        </xdr:cNvPr>
        <xdr:cNvSpPr txBox="1"/>
      </xdr:nvSpPr>
      <xdr:spPr>
        <a:xfrm>
          <a:off x="13745219" y="1258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52849</xdr:rowOff>
    </xdr:from>
    <xdr:ext cx="405111" cy="259045"/>
    <xdr:sp macro="" textlink="">
      <xdr:nvSpPr>
        <xdr:cNvPr id="781" name="n_2mainValue【消防施設】&#10;有形固定資産減価償却率">
          <a:extLst>
            <a:ext uri="{FF2B5EF4-FFF2-40B4-BE49-F238E27FC236}">
              <a16:creationId xmlns:a16="http://schemas.microsoft.com/office/drawing/2014/main" id="{8039768B-EBDC-426D-9B38-C374B2085CB8}"/>
            </a:ext>
          </a:extLst>
        </xdr:cNvPr>
        <xdr:cNvSpPr txBox="1"/>
      </xdr:nvSpPr>
      <xdr:spPr>
        <a:xfrm>
          <a:off x="12964169" y="1252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43705</xdr:rowOff>
    </xdr:from>
    <xdr:ext cx="405111" cy="259045"/>
    <xdr:sp macro="" textlink="">
      <xdr:nvSpPr>
        <xdr:cNvPr id="782" name="n_3mainValue【消防施設】&#10;有形固定資産減価償却率">
          <a:extLst>
            <a:ext uri="{FF2B5EF4-FFF2-40B4-BE49-F238E27FC236}">
              <a16:creationId xmlns:a16="http://schemas.microsoft.com/office/drawing/2014/main" id="{4594B06A-D1E2-4427-9988-294C07ABF647}"/>
            </a:ext>
          </a:extLst>
        </xdr:cNvPr>
        <xdr:cNvSpPr txBox="1"/>
      </xdr:nvSpPr>
      <xdr:spPr>
        <a:xfrm>
          <a:off x="12164069" y="125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169435</xdr:rowOff>
    </xdr:from>
    <xdr:ext cx="405111" cy="259045"/>
    <xdr:sp macro="" textlink="">
      <xdr:nvSpPr>
        <xdr:cNvPr id="783" name="n_4mainValue【消防施設】&#10;有形固定資産減価償却率">
          <a:extLst>
            <a:ext uri="{FF2B5EF4-FFF2-40B4-BE49-F238E27FC236}">
              <a16:creationId xmlns:a16="http://schemas.microsoft.com/office/drawing/2014/main" id="{1C3A92BC-BAC5-4A85-A798-C6D9DD1B13CF}"/>
            </a:ext>
          </a:extLst>
        </xdr:cNvPr>
        <xdr:cNvSpPr txBox="1"/>
      </xdr:nvSpPr>
      <xdr:spPr>
        <a:xfrm>
          <a:off x="11354444" y="1247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88C2211-EA06-4AB0-8EAF-3C51E840E0D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6566835-142B-4608-89A5-B44B529D4F7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D3E03DA0-4A68-4563-AD50-618C1D0058D6}"/>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9D1F81E6-7A77-4698-AE2D-CC9CF52F3909}"/>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05F02AD-F412-45A8-9E2D-F2BC6808C143}"/>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F2A86D3-8442-4635-B86D-BAA3F7F4E2E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1104ED3-AC52-4031-94AE-1D8F89D6B77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40C8CF8-85A8-4050-8086-8AAFFC101A5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A3397D3-5467-4FBF-A5E8-6DFB0E5A340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789463B-5E03-46AF-B602-C41F6DBC74E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4" name="テキスト ボックス 793">
          <a:extLst>
            <a:ext uri="{FF2B5EF4-FFF2-40B4-BE49-F238E27FC236}">
              <a16:creationId xmlns:a16="http://schemas.microsoft.com/office/drawing/2014/main" id="{9F505F0A-9A4D-47EF-B9F7-1A319F406245}"/>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258A02C2-6877-44C3-9A74-9C781F454383}"/>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B97BAA84-2A72-4775-8B2D-C0A5A25AC94C}"/>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5A807DFE-09B1-4858-867D-131331756E50}"/>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C6D2E861-156F-4725-80B3-1095A4D64219}"/>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C9810350-7638-43E7-A661-92A46538B9AF}"/>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C6D8B19E-D331-45DD-9665-CEBB34E53976}"/>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4DC84D07-3AFD-4816-90A1-C743D055E5FE}"/>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4066C700-8A41-4FAC-B354-D93FCAF87E60}"/>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52057B4-C8D8-4051-9F0D-E7B303ABA75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5FE56427-7E6D-4406-B7D2-FBCC9AAC087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6685CDEA-61ED-4D01-8F97-CC449968EF4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163830</xdr:rowOff>
    </xdr:to>
    <xdr:cxnSp macro="">
      <xdr:nvCxnSpPr>
        <xdr:cNvPr id="806" name="直線コネクタ 805">
          <a:extLst>
            <a:ext uri="{FF2B5EF4-FFF2-40B4-BE49-F238E27FC236}">
              <a16:creationId xmlns:a16="http://schemas.microsoft.com/office/drawing/2014/main" id="{B00E44B2-2AA8-4075-82B8-AEF220A04019}"/>
            </a:ext>
          </a:extLst>
        </xdr:cNvPr>
        <xdr:cNvCxnSpPr/>
      </xdr:nvCxnSpPr>
      <xdr:spPr>
        <a:xfrm flipV="1">
          <a:off x="19954239" y="12945745"/>
          <a:ext cx="0" cy="9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7" name="【消防施設】&#10;一人当たり面積最小値テキスト">
          <a:extLst>
            <a:ext uri="{FF2B5EF4-FFF2-40B4-BE49-F238E27FC236}">
              <a16:creationId xmlns:a16="http://schemas.microsoft.com/office/drawing/2014/main" id="{0C86108A-733D-49EB-A3FC-9F3E0973108D}"/>
            </a:ext>
          </a:extLst>
        </xdr:cNvPr>
        <xdr:cNvSpPr txBox="1"/>
      </xdr:nvSpPr>
      <xdr:spPr>
        <a:xfrm>
          <a:off x="19992975"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8" name="直線コネクタ 807">
          <a:extLst>
            <a:ext uri="{FF2B5EF4-FFF2-40B4-BE49-F238E27FC236}">
              <a16:creationId xmlns:a16="http://schemas.microsoft.com/office/drawing/2014/main" id="{CEA24DAA-D537-47B4-8E76-25E588706833}"/>
            </a:ext>
          </a:extLst>
        </xdr:cNvPr>
        <xdr:cNvCxnSpPr/>
      </xdr:nvCxnSpPr>
      <xdr:spPr>
        <a:xfrm>
          <a:off x="19878675" y="13933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809" name="【消防施設】&#10;一人当たり面積最大値テキスト">
          <a:extLst>
            <a:ext uri="{FF2B5EF4-FFF2-40B4-BE49-F238E27FC236}">
              <a16:creationId xmlns:a16="http://schemas.microsoft.com/office/drawing/2014/main" id="{2AF3CEA5-6638-41DA-AC3B-4949A2EC6FB0}"/>
            </a:ext>
          </a:extLst>
        </xdr:cNvPr>
        <xdr:cNvSpPr txBox="1"/>
      </xdr:nvSpPr>
      <xdr:spPr>
        <a:xfrm>
          <a:off x="19992975" y="1272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810" name="直線コネクタ 809">
          <a:extLst>
            <a:ext uri="{FF2B5EF4-FFF2-40B4-BE49-F238E27FC236}">
              <a16:creationId xmlns:a16="http://schemas.microsoft.com/office/drawing/2014/main" id="{64FFBDB9-606A-43AC-9417-35086295FED3}"/>
            </a:ext>
          </a:extLst>
        </xdr:cNvPr>
        <xdr:cNvCxnSpPr/>
      </xdr:nvCxnSpPr>
      <xdr:spPr>
        <a:xfrm>
          <a:off x="19878675" y="129457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21607</xdr:rowOff>
    </xdr:from>
    <xdr:ext cx="469744" cy="259045"/>
    <xdr:sp macro="" textlink="">
      <xdr:nvSpPr>
        <xdr:cNvPr id="811" name="【消防施設】&#10;一人当たり面積平均値テキスト">
          <a:extLst>
            <a:ext uri="{FF2B5EF4-FFF2-40B4-BE49-F238E27FC236}">
              <a16:creationId xmlns:a16="http://schemas.microsoft.com/office/drawing/2014/main" id="{10E3BD52-591D-40AE-8EF4-EF0F4B0B80BA}"/>
            </a:ext>
          </a:extLst>
        </xdr:cNvPr>
        <xdr:cNvSpPr txBox="1"/>
      </xdr:nvSpPr>
      <xdr:spPr>
        <a:xfrm>
          <a:off x="19992975" y="13308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812" name="フローチャート: 判断 811">
          <a:extLst>
            <a:ext uri="{FF2B5EF4-FFF2-40B4-BE49-F238E27FC236}">
              <a16:creationId xmlns:a16="http://schemas.microsoft.com/office/drawing/2014/main" id="{13952000-CFCD-4F4E-8E1C-54E452CD78AC}"/>
            </a:ext>
          </a:extLst>
        </xdr:cNvPr>
        <xdr:cNvSpPr/>
      </xdr:nvSpPr>
      <xdr:spPr>
        <a:xfrm>
          <a:off x="19897725" y="13448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813" name="フローチャート: 判断 812">
          <a:extLst>
            <a:ext uri="{FF2B5EF4-FFF2-40B4-BE49-F238E27FC236}">
              <a16:creationId xmlns:a16="http://schemas.microsoft.com/office/drawing/2014/main" id="{558B56A8-FF0D-464C-8311-E877B1234D3F}"/>
            </a:ext>
          </a:extLst>
        </xdr:cNvPr>
        <xdr:cNvSpPr/>
      </xdr:nvSpPr>
      <xdr:spPr>
        <a:xfrm>
          <a:off x="191547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101600</xdr:rowOff>
    </xdr:from>
    <xdr:to>
      <xdr:col>107</xdr:col>
      <xdr:colOff>101600</xdr:colOff>
      <xdr:row>87</xdr:row>
      <xdr:rowOff>31750</xdr:rowOff>
    </xdr:to>
    <xdr:sp macro="" textlink="">
      <xdr:nvSpPr>
        <xdr:cNvPr id="814" name="フローチャート: 判断 813">
          <a:extLst>
            <a:ext uri="{FF2B5EF4-FFF2-40B4-BE49-F238E27FC236}">
              <a16:creationId xmlns:a16="http://schemas.microsoft.com/office/drawing/2014/main" id="{0C9F3AF5-667B-4ACD-B96B-23FF34D1DC8B}"/>
            </a:ext>
          </a:extLst>
        </xdr:cNvPr>
        <xdr:cNvSpPr/>
      </xdr:nvSpPr>
      <xdr:spPr>
        <a:xfrm>
          <a:off x="18345150" y="14039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78739</xdr:rowOff>
    </xdr:from>
    <xdr:to>
      <xdr:col>102</xdr:col>
      <xdr:colOff>165100</xdr:colOff>
      <xdr:row>87</xdr:row>
      <xdr:rowOff>8889</xdr:rowOff>
    </xdr:to>
    <xdr:sp macro="" textlink="">
      <xdr:nvSpPr>
        <xdr:cNvPr id="815" name="フローチャート: 判断 814">
          <a:extLst>
            <a:ext uri="{FF2B5EF4-FFF2-40B4-BE49-F238E27FC236}">
              <a16:creationId xmlns:a16="http://schemas.microsoft.com/office/drawing/2014/main" id="{542F2BE4-B051-419E-A361-1B5EA63A92A3}"/>
            </a:ext>
          </a:extLst>
        </xdr:cNvPr>
        <xdr:cNvSpPr/>
      </xdr:nvSpPr>
      <xdr:spPr>
        <a:xfrm>
          <a:off x="17554575" y="140138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16" name="フローチャート: 判断 815">
          <a:extLst>
            <a:ext uri="{FF2B5EF4-FFF2-40B4-BE49-F238E27FC236}">
              <a16:creationId xmlns:a16="http://schemas.microsoft.com/office/drawing/2014/main" id="{70AFEA66-603E-4704-9C13-E62E0F82622C}"/>
            </a:ext>
          </a:extLst>
        </xdr:cNvPr>
        <xdr:cNvSpPr/>
      </xdr:nvSpPr>
      <xdr:spPr>
        <a:xfrm>
          <a:off x="16754475" y="13990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CB7C3E3-3832-4639-A6E6-080A25F39D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E0992A3-93AC-42E8-99D0-6901D78C521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6B37D4E-C475-43A0-A542-4B75604B692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0D70E46-5791-4C8B-9D9E-A50AFA85989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A92C6E5-FAD1-48E1-8539-817A5F9C405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22" name="楕円 821">
          <a:extLst>
            <a:ext uri="{FF2B5EF4-FFF2-40B4-BE49-F238E27FC236}">
              <a16:creationId xmlns:a16="http://schemas.microsoft.com/office/drawing/2014/main" id="{1947B926-ACD4-4A54-8F5A-51275BFF4C96}"/>
            </a:ext>
          </a:extLst>
        </xdr:cNvPr>
        <xdr:cNvSpPr/>
      </xdr:nvSpPr>
      <xdr:spPr>
        <a:xfrm>
          <a:off x="19897725" y="13536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823" name="【消防施設】&#10;一人当たり面積該当値テキスト">
          <a:extLst>
            <a:ext uri="{FF2B5EF4-FFF2-40B4-BE49-F238E27FC236}">
              <a16:creationId xmlns:a16="http://schemas.microsoft.com/office/drawing/2014/main" id="{8FDC952A-980F-4BA1-A4C7-15EA69AD4CC2}"/>
            </a:ext>
          </a:extLst>
        </xdr:cNvPr>
        <xdr:cNvSpPr txBox="1"/>
      </xdr:nvSpPr>
      <xdr:spPr>
        <a:xfrm>
          <a:off x="19992975"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24" name="楕円 823">
          <a:extLst>
            <a:ext uri="{FF2B5EF4-FFF2-40B4-BE49-F238E27FC236}">
              <a16:creationId xmlns:a16="http://schemas.microsoft.com/office/drawing/2014/main" id="{C7DD457C-933D-4A00-94FA-B72E5652E315}"/>
            </a:ext>
          </a:extLst>
        </xdr:cNvPr>
        <xdr:cNvSpPr/>
      </xdr:nvSpPr>
      <xdr:spPr>
        <a:xfrm>
          <a:off x="19154775" y="135362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25" name="直線コネクタ 824">
          <a:extLst>
            <a:ext uri="{FF2B5EF4-FFF2-40B4-BE49-F238E27FC236}">
              <a16:creationId xmlns:a16="http://schemas.microsoft.com/office/drawing/2014/main" id="{F837663C-D56E-4F5D-A387-D7FCC4FB210F}"/>
            </a:ext>
          </a:extLst>
        </xdr:cNvPr>
        <xdr:cNvCxnSpPr/>
      </xdr:nvCxnSpPr>
      <xdr:spPr>
        <a:xfrm>
          <a:off x="19202400" y="135934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826" name="楕円 825">
          <a:extLst>
            <a:ext uri="{FF2B5EF4-FFF2-40B4-BE49-F238E27FC236}">
              <a16:creationId xmlns:a16="http://schemas.microsoft.com/office/drawing/2014/main" id="{94EBB4AA-331A-43ED-9468-A7E8C1A1995B}"/>
            </a:ext>
          </a:extLst>
        </xdr:cNvPr>
        <xdr:cNvSpPr/>
      </xdr:nvSpPr>
      <xdr:spPr>
        <a:xfrm>
          <a:off x="18345150" y="13562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163830</xdr:rowOff>
    </xdr:to>
    <xdr:cxnSp macro="">
      <xdr:nvCxnSpPr>
        <xdr:cNvPr id="827" name="直線コネクタ 826">
          <a:extLst>
            <a:ext uri="{FF2B5EF4-FFF2-40B4-BE49-F238E27FC236}">
              <a16:creationId xmlns:a16="http://schemas.microsoft.com/office/drawing/2014/main" id="{CCD9BB8E-0D61-4DB8-BE69-26F6C02789D4}"/>
            </a:ext>
          </a:extLst>
        </xdr:cNvPr>
        <xdr:cNvCxnSpPr/>
      </xdr:nvCxnSpPr>
      <xdr:spPr>
        <a:xfrm flipV="1">
          <a:off x="18392775" y="13593445"/>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828" name="楕円 827">
          <a:extLst>
            <a:ext uri="{FF2B5EF4-FFF2-40B4-BE49-F238E27FC236}">
              <a16:creationId xmlns:a16="http://schemas.microsoft.com/office/drawing/2014/main" id="{503CC45F-98C9-457E-922C-7D0C017FA7F4}"/>
            </a:ext>
          </a:extLst>
        </xdr:cNvPr>
        <xdr:cNvSpPr/>
      </xdr:nvSpPr>
      <xdr:spPr>
        <a:xfrm>
          <a:off x="17554575" y="13431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163830</xdr:rowOff>
    </xdr:to>
    <xdr:cxnSp macro="">
      <xdr:nvCxnSpPr>
        <xdr:cNvPr id="829" name="直線コネクタ 828">
          <a:extLst>
            <a:ext uri="{FF2B5EF4-FFF2-40B4-BE49-F238E27FC236}">
              <a16:creationId xmlns:a16="http://schemas.microsoft.com/office/drawing/2014/main" id="{E6CE0227-9B4C-499A-99D4-F4AF1E2718D8}"/>
            </a:ext>
          </a:extLst>
        </xdr:cNvPr>
        <xdr:cNvCxnSpPr/>
      </xdr:nvCxnSpPr>
      <xdr:spPr>
        <a:xfrm>
          <a:off x="17602200" y="13479145"/>
          <a:ext cx="79057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30" name="楕円 829">
          <a:extLst>
            <a:ext uri="{FF2B5EF4-FFF2-40B4-BE49-F238E27FC236}">
              <a16:creationId xmlns:a16="http://schemas.microsoft.com/office/drawing/2014/main" id="{048C7C76-A7F7-4FAA-9887-3C60BCF60CB3}"/>
            </a:ext>
          </a:extLst>
        </xdr:cNvPr>
        <xdr:cNvSpPr/>
      </xdr:nvSpPr>
      <xdr:spPr>
        <a:xfrm>
          <a:off x="16754475" y="13431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831" name="直線コネクタ 830">
          <a:extLst>
            <a:ext uri="{FF2B5EF4-FFF2-40B4-BE49-F238E27FC236}">
              <a16:creationId xmlns:a16="http://schemas.microsoft.com/office/drawing/2014/main" id="{5570B72D-64E8-4627-A0CD-5FC682CC47EE}"/>
            </a:ext>
          </a:extLst>
        </xdr:cNvPr>
        <xdr:cNvCxnSpPr/>
      </xdr:nvCxnSpPr>
      <xdr:spPr>
        <a:xfrm>
          <a:off x="16802100" y="134791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116857</xdr:rowOff>
    </xdr:from>
    <xdr:ext cx="469744" cy="259045"/>
    <xdr:sp macro="" textlink="">
      <xdr:nvSpPr>
        <xdr:cNvPr id="832" name="n_1aveValue【消防施設】&#10;一人当たり面積">
          <a:extLst>
            <a:ext uri="{FF2B5EF4-FFF2-40B4-BE49-F238E27FC236}">
              <a16:creationId xmlns:a16="http://schemas.microsoft.com/office/drawing/2014/main" id="{4D0CBBF4-A14E-40C1-A43C-3792BCE14BDE}"/>
            </a:ext>
          </a:extLst>
        </xdr:cNvPr>
        <xdr:cNvSpPr txBox="1"/>
      </xdr:nvSpPr>
      <xdr:spPr>
        <a:xfrm>
          <a:off x="18983402"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22877</xdr:rowOff>
    </xdr:from>
    <xdr:ext cx="469744" cy="259045"/>
    <xdr:sp macro="" textlink="">
      <xdr:nvSpPr>
        <xdr:cNvPr id="833" name="n_2aveValue【消防施設】&#10;一人当たり面積">
          <a:extLst>
            <a:ext uri="{FF2B5EF4-FFF2-40B4-BE49-F238E27FC236}">
              <a16:creationId xmlns:a16="http://schemas.microsoft.com/office/drawing/2014/main" id="{DA7DC951-A265-4408-A473-11765E3AE8E5}"/>
            </a:ext>
          </a:extLst>
        </xdr:cNvPr>
        <xdr:cNvSpPr txBox="1"/>
      </xdr:nvSpPr>
      <xdr:spPr>
        <a:xfrm>
          <a:off x="18183302" y="141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16</xdr:rowOff>
    </xdr:from>
    <xdr:ext cx="469744" cy="259045"/>
    <xdr:sp macro="" textlink="">
      <xdr:nvSpPr>
        <xdr:cNvPr id="834" name="n_3aveValue【消防施設】&#10;一人当たり面積">
          <a:extLst>
            <a:ext uri="{FF2B5EF4-FFF2-40B4-BE49-F238E27FC236}">
              <a16:creationId xmlns:a16="http://schemas.microsoft.com/office/drawing/2014/main" id="{7654D479-DF7F-41BC-9370-8D2B13EB5826}"/>
            </a:ext>
          </a:extLst>
        </xdr:cNvPr>
        <xdr:cNvSpPr txBox="1"/>
      </xdr:nvSpPr>
      <xdr:spPr>
        <a:xfrm>
          <a:off x="17383202" y="1409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835" name="n_4aveValue【消防施設】&#10;一人当たり面積">
          <a:extLst>
            <a:ext uri="{FF2B5EF4-FFF2-40B4-BE49-F238E27FC236}">
              <a16:creationId xmlns:a16="http://schemas.microsoft.com/office/drawing/2014/main" id="{539681DE-0615-4499-B8E3-EE2481BAFB06}"/>
            </a:ext>
          </a:extLst>
        </xdr:cNvPr>
        <xdr:cNvSpPr txBox="1"/>
      </xdr:nvSpPr>
      <xdr:spPr>
        <a:xfrm>
          <a:off x="165926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36" name="n_1mainValue【消防施設】&#10;一人当たり面積">
          <a:extLst>
            <a:ext uri="{FF2B5EF4-FFF2-40B4-BE49-F238E27FC236}">
              <a16:creationId xmlns:a16="http://schemas.microsoft.com/office/drawing/2014/main" id="{62802F91-2473-45EB-808C-3FF658015DB6}"/>
            </a:ext>
          </a:extLst>
        </xdr:cNvPr>
        <xdr:cNvSpPr txBox="1"/>
      </xdr:nvSpPr>
      <xdr:spPr>
        <a:xfrm>
          <a:off x="18983402"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37" name="n_2mainValue【消防施設】&#10;一人当たり面積">
          <a:extLst>
            <a:ext uri="{FF2B5EF4-FFF2-40B4-BE49-F238E27FC236}">
              <a16:creationId xmlns:a16="http://schemas.microsoft.com/office/drawing/2014/main" id="{8FDB5FF0-4FDB-4155-B55C-F46AD5A8287D}"/>
            </a:ext>
          </a:extLst>
        </xdr:cNvPr>
        <xdr:cNvSpPr txBox="1"/>
      </xdr:nvSpPr>
      <xdr:spPr>
        <a:xfrm>
          <a:off x="18183302"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838" name="n_3mainValue【消防施設】&#10;一人当たり面積">
          <a:extLst>
            <a:ext uri="{FF2B5EF4-FFF2-40B4-BE49-F238E27FC236}">
              <a16:creationId xmlns:a16="http://schemas.microsoft.com/office/drawing/2014/main" id="{48B2CFD1-E204-4336-9BBB-0AD33ACD5995}"/>
            </a:ext>
          </a:extLst>
        </xdr:cNvPr>
        <xdr:cNvSpPr txBox="1"/>
      </xdr:nvSpPr>
      <xdr:spPr>
        <a:xfrm>
          <a:off x="17383202"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39" name="n_4mainValue【消防施設】&#10;一人当たり面積">
          <a:extLst>
            <a:ext uri="{FF2B5EF4-FFF2-40B4-BE49-F238E27FC236}">
              <a16:creationId xmlns:a16="http://schemas.microsoft.com/office/drawing/2014/main" id="{C50904A8-860F-4A05-8EFC-869D9403705F}"/>
            </a:ext>
          </a:extLst>
        </xdr:cNvPr>
        <xdr:cNvSpPr txBox="1"/>
      </xdr:nvSpPr>
      <xdr:spPr>
        <a:xfrm>
          <a:off x="165926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1608C631-6A21-47DF-9269-C89793F85CA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F5A8B3C-8F59-4A51-B8F7-7B7A24DCA87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376AE2E8-7DB0-4059-8507-B969AA363CFF}"/>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38EE52A8-F07A-4425-ABCF-6F41983ABBE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1F315EA-68D6-469C-8764-CF7A702D2CC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6042D99-855D-4027-AAF9-9D274A397C8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8F608A9-7AF2-4847-9420-DC023FE69D2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596FBFE-3AE3-46F8-AB03-510D6B7BCCF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954B8EEC-A9B9-4AFE-BCB7-8E8F101E2B1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2D96679-C898-46B6-BCB3-F4E9D71911E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0" name="テキスト ボックス 849">
          <a:extLst>
            <a:ext uri="{FF2B5EF4-FFF2-40B4-BE49-F238E27FC236}">
              <a16:creationId xmlns:a16="http://schemas.microsoft.com/office/drawing/2014/main" id="{D4B64F86-FFB5-47F0-8432-94830548B08F}"/>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B5235598-62E5-4DA1-A0E5-91F99A088780}"/>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2" name="テキスト ボックス 851">
          <a:extLst>
            <a:ext uri="{FF2B5EF4-FFF2-40B4-BE49-F238E27FC236}">
              <a16:creationId xmlns:a16="http://schemas.microsoft.com/office/drawing/2014/main" id="{048436B0-DB14-4B40-B0FC-F0F20F3686E9}"/>
            </a:ext>
          </a:extLst>
        </xdr:cNvPr>
        <xdr:cNvSpPr txBox="1"/>
      </xdr:nvSpPr>
      <xdr:spPr>
        <a:xfrm>
          <a:off x="10845966"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87A4CB55-C1F7-4902-A4D2-EB38E35ECFBE}"/>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A58367AE-82EB-4190-BDEE-0BF25557D8E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53F312EF-535D-408F-A45E-2DEAFFA79A30}"/>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F1630A2-0F29-412C-92F9-D06D22FF1691}"/>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53110C7-CCF3-4B41-8132-BF9B2E7A892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E71B8FC-632B-45AA-8FCC-1E5202A3F8FA}"/>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9980F18-FBEF-4326-88F6-EA83420DE92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2FD14355-3AE7-4DFF-8D40-8E2E9D01CDA5}"/>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855588D8-F424-43E9-9B4E-05A4C2FECC7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a:extLst>
            <a:ext uri="{FF2B5EF4-FFF2-40B4-BE49-F238E27FC236}">
              <a16:creationId xmlns:a16="http://schemas.microsoft.com/office/drawing/2014/main" id="{CA42D798-2F06-430D-B682-801A725724B1}"/>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1E747DF-C20E-4E1F-928E-494C681491E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108</xdr:row>
      <xdr:rowOff>137161</xdr:rowOff>
    </xdr:to>
    <xdr:cxnSp macro="">
      <xdr:nvCxnSpPr>
        <xdr:cNvPr id="864" name="直線コネクタ 863">
          <a:extLst>
            <a:ext uri="{FF2B5EF4-FFF2-40B4-BE49-F238E27FC236}">
              <a16:creationId xmlns:a16="http://schemas.microsoft.com/office/drawing/2014/main" id="{276E820D-8B35-4222-9146-6BE816BE3121}"/>
            </a:ext>
          </a:extLst>
        </xdr:cNvPr>
        <xdr:cNvCxnSpPr/>
      </xdr:nvCxnSpPr>
      <xdr:spPr>
        <a:xfrm flipV="1">
          <a:off x="14696439" y="16490314"/>
          <a:ext cx="0" cy="130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140988</xdr:rowOff>
    </xdr:from>
    <xdr:ext cx="405111" cy="259045"/>
    <xdr:sp macro="" textlink="">
      <xdr:nvSpPr>
        <xdr:cNvPr id="865" name="【庁舎】&#10;有形固定資産減価償却率最小値テキスト">
          <a:extLst>
            <a:ext uri="{FF2B5EF4-FFF2-40B4-BE49-F238E27FC236}">
              <a16:creationId xmlns:a16="http://schemas.microsoft.com/office/drawing/2014/main" id="{18DECD87-FB4E-456D-B5F7-E3AE80894226}"/>
            </a:ext>
          </a:extLst>
        </xdr:cNvPr>
        <xdr:cNvSpPr txBox="1"/>
      </xdr:nvSpPr>
      <xdr:spPr>
        <a:xfrm>
          <a:off x="14735175" y="1780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137161</xdr:rowOff>
    </xdr:from>
    <xdr:to>
      <xdr:col>86</xdr:col>
      <xdr:colOff>25400</xdr:colOff>
      <xdr:row>108</xdr:row>
      <xdr:rowOff>137161</xdr:rowOff>
    </xdr:to>
    <xdr:cxnSp macro="">
      <xdr:nvCxnSpPr>
        <xdr:cNvPr id="866" name="直線コネクタ 865">
          <a:extLst>
            <a:ext uri="{FF2B5EF4-FFF2-40B4-BE49-F238E27FC236}">
              <a16:creationId xmlns:a16="http://schemas.microsoft.com/office/drawing/2014/main" id="{FBE1704C-E310-48D5-932F-C4884154A87C}"/>
            </a:ext>
          </a:extLst>
        </xdr:cNvPr>
        <xdr:cNvCxnSpPr/>
      </xdr:nvCxnSpPr>
      <xdr:spPr>
        <a:xfrm>
          <a:off x="14611350" y="17799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867" name="【庁舎】&#10;有形固定資産減価償却率最大値テキスト">
          <a:extLst>
            <a:ext uri="{FF2B5EF4-FFF2-40B4-BE49-F238E27FC236}">
              <a16:creationId xmlns:a16="http://schemas.microsoft.com/office/drawing/2014/main" id="{4EDA7DBF-4B50-4AA8-AE8E-6E292B53F3D7}"/>
            </a:ext>
          </a:extLst>
        </xdr:cNvPr>
        <xdr:cNvSpPr txBox="1"/>
      </xdr:nvSpPr>
      <xdr:spPr>
        <a:xfrm>
          <a:off x="14735175" y="1626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868" name="直線コネクタ 867">
          <a:extLst>
            <a:ext uri="{FF2B5EF4-FFF2-40B4-BE49-F238E27FC236}">
              <a16:creationId xmlns:a16="http://schemas.microsoft.com/office/drawing/2014/main" id="{B029FBC1-BD38-41BA-977F-C7D206D29937}"/>
            </a:ext>
          </a:extLst>
        </xdr:cNvPr>
        <xdr:cNvCxnSpPr/>
      </xdr:nvCxnSpPr>
      <xdr:spPr>
        <a:xfrm>
          <a:off x="14611350" y="164903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869" name="【庁舎】&#10;有形固定資産減価償却率平均値テキスト">
          <a:extLst>
            <a:ext uri="{FF2B5EF4-FFF2-40B4-BE49-F238E27FC236}">
              <a16:creationId xmlns:a16="http://schemas.microsoft.com/office/drawing/2014/main" id="{7726EDAD-D776-4961-AEBA-FF7735CBC278}"/>
            </a:ext>
          </a:extLst>
        </xdr:cNvPr>
        <xdr:cNvSpPr txBox="1"/>
      </xdr:nvSpPr>
      <xdr:spPr>
        <a:xfrm>
          <a:off x="14735175" y="1687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870" name="フローチャート: 判断 869">
          <a:extLst>
            <a:ext uri="{FF2B5EF4-FFF2-40B4-BE49-F238E27FC236}">
              <a16:creationId xmlns:a16="http://schemas.microsoft.com/office/drawing/2014/main" id="{5784C330-6A88-4988-8F50-3FEBD70ECE56}"/>
            </a:ext>
          </a:extLst>
        </xdr:cNvPr>
        <xdr:cNvSpPr/>
      </xdr:nvSpPr>
      <xdr:spPr>
        <a:xfrm>
          <a:off x="14649450" y="17022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135889</xdr:rowOff>
    </xdr:from>
    <xdr:to>
      <xdr:col>81</xdr:col>
      <xdr:colOff>101600</xdr:colOff>
      <xdr:row>104</xdr:row>
      <xdr:rowOff>66039</xdr:rowOff>
    </xdr:to>
    <xdr:sp macro="" textlink="">
      <xdr:nvSpPr>
        <xdr:cNvPr id="871" name="フローチャート: 判断 870">
          <a:extLst>
            <a:ext uri="{FF2B5EF4-FFF2-40B4-BE49-F238E27FC236}">
              <a16:creationId xmlns:a16="http://schemas.microsoft.com/office/drawing/2014/main" id="{B63CDB81-9B74-4E32-B697-F998B5D3BA06}"/>
            </a:ext>
          </a:extLst>
        </xdr:cNvPr>
        <xdr:cNvSpPr/>
      </xdr:nvSpPr>
      <xdr:spPr>
        <a:xfrm>
          <a:off x="13887450" y="16937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29211</xdr:rowOff>
    </xdr:from>
    <xdr:to>
      <xdr:col>76</xdr:col>
      <xdr:colOff>165100</xdr:colOff>
      <xdr:row>103</xdr:row>
      <xdr:rowOff>130811</xdr:rowOff>
    </xdr:to>
    <xdr:sp macro="" textlink="">
      <xdr:nvSpPr>
        <xdr:cNvPr id="872" name="フローチャート: 判断 871">
          <a:extLst>
            <a:ext uri="{FF2B5EF4-FFF2-40B4-BE49-F238E27FC236}">
              <a16:creationId xmlns:a16="http://schemas.microsoft.com/office/drawing/2014/main" id="{220884D6-4F76-400D-B82B-98242BF58EAB}"/>
            </a:ext>
          </a:extLst>
        </xdr:cNvPr>
        <xdr:cNvSpPr/>
      </xdr:nvSpPr>
      <xdr:spPr>
        <a:xfrm>
          <a:off x="13096875" y="16828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873" name="フローチャート: 判断 872">
          <a:extLst>
            <a:ext uri="{FF2B5EF4-FFF2-40B4-BE49-F238E27FC236}">
              <a16:creationId xmlns:a16="http://schemas.microsoft.com/office/drawing/2014/main" id="{C300F675-A6C4-435A-8CF8-28C958D5F296}"/>
            </a:ext>
          </a:extLst>
        </xdr:cNvPr>
        <xdr:cNvSpPr/>
      </xdr:nvSpPr>
      <xdr:spPr>
        <a:xfrm>
          <a:off x="12296775" y="168617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147320</xdr:rowOff>
    </xdr:from>
    <xdr:to>
      <xdr:col>67</xdr:col>
      <xdr:colOff>101600</xdr:colOff>
      <xdr:row>103</xdr:row>
      <xdr:rowOff>77470</xdr:rowOff>
    </xdr:to>
    <xdr:sp macro="" textlink="">
      <xdr:nvSpPr>
        <xdr:cNvPr id="874" name="フローチャート: 判断 873">
          <a:extLst>
            <a:ext uri="{FF2B5EF4-FFF2-40B4-BE49-F238E27FC236}">
              <a16:creationId xmlns:a16="http://schemas.microsoft.com/office/drawing/2014/main" id="{BA721621-E78D-470F-8899-52B3BD5600B3}"/>
            </a:ext>
          </a:extLst>
        </xdr:cNvPr>
        <xdr:cNvSpPr/>
      </xdr:nvSpPr>
      <xdr:spPr>
        <a:xfrm>
          <a:off x="11487150" y="16774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4C4264D-FBF6-49EE-85A5-F21D7C3E044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F09A55C-3156-4ED8-AE4C-89C06BA5BA77}"/>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CC21C2C-5440-4AFB-859F-6AC55B5367A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095F1A0-FCEC-4E3A-AF40-47702A5C8E7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8766A08-89AC-4800-8403-E0A420183E8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154939</xdr:rowOff>
    </xdr:from>
    <xdr:to>
      <xdr:col>85</xdr:col>
      <xdr:colOff>177800</xdr:colOff>
      <xdr:row>105</xdr:row>
      <xdr:rowOff>85089</xdr:rowOff>
    </xdr:to>
    <xdr:sp macro="" textlink="">
      <xdr:nvSpPr>
        <xdr:cNvPr id="880" name="楕円 879">
          <a:extLst>
            <a:ext uri="{FF2B5EF4-FFF2-40B4-BE49-F238E27FC236}">
              <a16:creationId xmlns:a16="http://schemas.microsoft.com/office/drawing/2014/main" id="{05A3805B-842B-44A3-BA39-2605DC997535}"/>
            </a:ext>
          </a:extLst>
        </xdr:cNvPr>
        <xdr:cNvSpPr/>
      </xdr:nvSpPr>
      <xdr:spPr>
        <a:xfrm>
          <a:off x="14649450" y="171284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133366</xdr:rowOff>
    </xdr:from>
    <xdr:ext cx="405111" cy="259045"/>
    <xdr:sp macro="" textlink="">
      <xdr:nvSpPr>
        <xdr:cNvPr id="881" name="【庁舎】&#10;有形固定資産減価償却率該当値テキスト">
          <a:extLst>
            <a:ext uri="{FF2B5EF4-FFF2-40B4-BE49-F238E27FC236}">
              <a16:creationId xmlns:a16="http://schemas.microsoft.com/office/drawing/2014/main" id="{71969012-26FE-4EC2-A65A-95CB7E201D6D}"/>
            </a:ext>
          </a:extLst>
        </xdr:cNvPr>
        <xdr:cNvSpPr txBox="1"/>
      </xdr:nvSpPr>
      <xdr:spPr>
        <a:xfrm>
          <a:off x="14735175"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882" name="楕円 881">
          <a:extLst>
            <a:ext uri="{FF2B5EF4-FFF2-40B4-BE49-F238E27FC236}">
              <a16:creationId xmlns:a16="http://schemas.microsoft.com/office/drawing/2014/main" id="{055BB711-3AD5-4472-A116-37685407F952}"/>
            </a:ext>
          </a:extLst>
        </xdr:cNvPr>
        <xdr:cNvSpPr/>
      </xdr:nvSpPr>
      <xdr:spPr>
        <a:xfrm>
          <a:off x="13887450" y="17059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34289</xdr:rowOff>
    </xdr:to>
    <xdr:cxnSp macro="">
      <xdr:nvCxnSpPr>
        <xdr:cNvPr id="883" name="直線コネクタ 882">
          <a:extLst>
            <a:ext uri="{FF2B5EF4-FFF2-40B4-BE49-F238E27FC236}">
              <a16:creationId xmlns:a16="http://schemas.microsoft.com/office/drawing/2014/main" id="{61DB4579-D553-4A13-976F-8BB6E11B0D8C}"/>
            </a:ext>
          </a:extLst>
        </xdr:cNvPr>
        <xdr:cNvCxnSpPr/>
      </xdr:nvCxnSpPr>
      <xdr:spPr>
        <a:xfrm>
          <a:off x="13935075" y="17106900"/>
          <a:ext cx="762000"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84" name="楕円 883">
          <a:extLst>
            <a:ext uri="{FF2B5EF4-FFF2-40B4-BE49-F238E27FC236}">
              <a16:creationId xmlns:a16="http://schemas.microsoft.com/office/drawing/2014/main" id="{11912DDF-4A60-44D9-A6C1-7D7DC6890C3C}"/>
            </a:ext>
          </a:extLst>
        </xdr:cNvPr>
        <xdr:cNvSpPr/>
      </xdr:nvSpPr>
      <xdr:spPr>
        <a:xfrm>
          <a:off x="13096875" y="16983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57150</xdr:rowOff>
    </xdr:from>
    <xdr:to>
      <xdr:col>81</xdr:col>
      <xdr:colOff>50800</xdr:colOff>
      <xdr:row>104</xdr:row>
      <xdr:rowOff>133350</xdr:rowOff>
    </xdr:to>
    <xdr:cxnSp macro="">
      <xdr:nvCxnSpPr>
        <xdr:cNvPr id="885" name="直線コネクタ 884">
          <a:extLst>
            <a:ext uri="{FF2B5EF4-FFF2-40B4-BE49-F238E27FC236}">
              <a16:creationId xmlns:a16="http://schemas.microsoft.com/office/drawing/2014/main" id="{689E8160-E42C-43E0-A9AA-2938FC65DA46}"/>
            </a:ext>
          </a:extLst>
        </xdr:cNvPr>
        <xdr:cNvCxnSpPr/>
      </xdr:nvCxnSpPr>
      <xdr:spPr>
        <a:xfrm>
          <a:off x="13144500" y="1703070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101600</xdr:rowOff>
    </xdr:from>
    <xdr:to>
      <xdr:col>72</xdr:col>
      <xdr:colOff>38100</xdr:colOff>
      <xdr:row>104</xdr:row>
      <xdr:rowOff>31750</xdr:rowOff>
    </xdr:to>
    <xdr:sp macro="" textlink="">
      <xdr:nvSpPr>
        <xdr:cNvPr id="886" name="楕円 885">
          <a:extLst>
            <a:ext uri="{FF2B5EF4-FFF2-40B4-BE49-F238E27FC236}">
              <a16:creationId xmlns:a16="http://schemas.microsoft.com/office/drawing/2014/main" id="{65DE5CB5-081E-4BC7-B987-452C61236213}"/>
            </a:ext>
          </a:extLst>
        </xdr:cNvPr>
        <xdr:cNvSpPr/>
      </xdr:nvSpPr>
      <xdr:spPr>
        <a:xfrm>
          <a:off x="12296775" y="16906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152400</xdr:rowOff>
    </xdr:from>
    <xdr:to>
      <xdr:col>76</xdr:col>
      <xdr:colOff>114300</xdr:colOff>
      <xdr:row>104</xdr:row>
      <xdr:rowOff>57150</xdr:rowOff>
    </xdr:to>
    <xdr:cxnSp macro="">
      <xdr:nvCxnSpPr>
        <xdr:cNvPr id="887" name="直線コネクタ 886">
          <a:extLst>
            <a:ext uri="{FF2B5EF4-FFF2-40B4-BE49-F238E27FC236}">
              <a16:creationId xmlns:a16="http://schemas.microsoft.com/office/drawing/2014/main" id="{685639F0-C49A-4569-83A3-BE0887FD5B25}"/>
            </a:ext>
          </a:extLst>
        </xdr:cNvPr>
        <xdr:cNvCxnSpPr/>
      </xdr:nvCxnSpPr>
      <xdr:spPr>
        <a:xfrm>
          <a:off x="12344400" y="1695450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29211</xdr:rowOff>
    </xdr:from>
    <xdr:to>
      <xdr:col>67</xdr:col>
      <xdr:colOff>101600</xdr:colOff>
      <xdr:row>103</xdr:row>
      <xdr:rowOff>130811</xdr:rowOff>
    </xdr:to>
    <xdr:sp macro="" textlink="">
      <xdr:nvSpPr>
        <xdr:cNvPr id="888" name="楕円 887">
          <a:extLst>
            <a:ext uri="{FF2B5EF4-FFF2-40B4-BE49-F238E27FC236}">
              <a16:creationId xmlns:a16="http://schemas.microsoft.com/office/drawing/2014/main" id="{F91433E5-8024-4698-85C8-043EDD96AEC7}"/>
            </a:ext>
          </a:extLst>
        </xdr:cNvPr>
        <xdr:cNvSpPr/>
      </xdr:nvSpPr>
      <xdr:spPr>
        <a:xfrm>
          <a:off x="11487150" y="16828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80011</xdr:rowOff>
    </xdr:from>
    <xdr:to>
      <xdr:col>71</xdr:col>
      <xdr:colOff>177800</xdr:colOff>
      <xdr:row>103</xdr:row>
      <xdr:rowOff>152400</xdr:rowOff>
    </xdr:to>
    <xdr:cxnSp macro="">
      <xdr:nvCxnSpPr>
        <xdr:cNvPr id="889" name="直線コネクタ 888">
          <a:extLst>
            <a:ext uri="{FF2B5EF4-FFF2-40B4-BE49-F238E27FC236}">
              <a16:creationId xmlns:a16="http://schemas.microsoft.com/office/drawing/2014/main" id="{E51DB77E-E946-459D-8488-BB956B9A556B}"/>
            </a:ext>
          </a:extLst>
        </xdr:cNvPr>
        <xdr:cNvCxnSpPr/>
      </xdr:nvCxnSpPr>
      <xdr:spPr>
        <a:xfrm>
          <a:off x="11534775" y="16885286"/>
          <a:ext cx="809625"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82566</xdr:rowOff>
    </xdr:from>
    <xdr:ext cx="405111" cy="259045"/>
    <xdr:sp macro="" textlink="">
      <xdr:nvSpPr>
        <xdr:cNvPr id="890" name="n_1aveValue【庁舎】&#10;有形固定資産減価償却率">
          <a:extLst>
            <a:ext uri="{FF2B5EF4-FFF2-40B4-BE49-F238E27FC236}">
              <a16:creationId xmlns:a16="http://schemas.microsoft.com/office/drawing/2014/main" id="{C6526BB8-F0DB-48B4-BEAF-13F806DE4BAB}"/>
            </a:ext>
          </a:extLst>
        </xdr:cNvPr>
        <xdr:cNvSpPr txBox="1"/>
      </xdr:nvSpPr>
      <xdr:spPr>
        <a:xfrm>
          <a:off x="13745219" y="1671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macro="" textlink="">
      <xdr:nvSpPr>
        <xdr:cNvPr id="891" name="n_2aveValue【庁舎】&#10;有形固定資産減価償却率">
          <a:extLst>
            <a:ext uri="{FF2B5EF4-FFF2-40B4-BE49-F238E27FC236}">
              <a16:creationId xmlns:a16="http://schemas.microsoft.com/office/drawing/2014/main" id="{64EC3CE6-37E4-4975-BD3F-53C3629597C0}"/>
            </a:ext>
          </a:extLst>
        </xdr:cNvPr>
        <xdr:cNvSpPr txBox="1"/>
      </xdr:nvSpPr>
      <xdr:spPr>
        <a:xfrm>
          <a:off x="12964169"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6366</xdr:rowOff>
    </xdr:from>
    <xdr:ext cx="405111" cy="259045"/>
    <xdr:sp macro="" textlink="">
      <xdr:nvSpPr>
        <xdr:cNvPr id="892" name="n_3aveValue【庁舎】&#10;有形固定資産減価償却率">
          <a:extLst>
            <a:ext uri="{FF2B5EF4-FFF2-40B4-BE49-F238E27FC236}">
              <a16:creationId xmlns:a16="http://schemas.microsoft.com/office/drawing/2014/main" id="{70984F11-B354-4B6C-9C47-44B2976804BB}"/>
            </a:ext>
          </a:extLst>
        </xdr:cNvPr>
        <xdr:cNvSpPr txBox="1"/>
      </xdr:nvSpPr>
      <xdr:spPr>
        <a:xfrm>
          <a:off x="12164069" y="1664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93997</xdr:rowOff>
    </xdr:from>
    <xdr:ext cx="405111" cy="259045"/>
    <xdr:sp macro="" textlink="">
      <xdr:nvSpPr>
        <xdr:cNvPr id="893" name="n_4aveValue【庁舎】&#10;有形固定資産減価償却率">
          <a:extLst>
            <a:ext uri="{FF2B5EF4-FFF2-40B4-BE49-F238E27FC236}">
              <a16:creationId xmlns:a16="http://schemas.microsoft.com/office/drawing/2014/main" id="{D6B3AA49-FE95-4588-BFE1-A8203E6F8906}"/>
            </a:ext>
          </a:extLst>
        </xdr:cNvPr>
        <xdr:cNvSpPr txBox="1"/>
      </xdr:nvSpPr>
      <xdr:spPr>
        <a:xfrm>
          <a:off x="11354444" y="1655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894" name="n_1mainValue【庁舎】&#10;有形固定資産減価償却率">
          <a:extLst>
            <a:ext uri="{FF2B5EF4-FFF2-40B4-BE49-F238E27FC236}">
              <a16:creationId xmlns:a16="http://schemas.microsoft.com/office/drawing/2014/main" id="{82336877-6DA8-4F29-AD24-4CDA6F666783}"/>
            </a:ext>
          </a:extLst>
        </xdr:cNvPr>
        <xdr:cNvSpPr txBox="1"/>
      </xdr:nvSpPr>
      <xdr:spPr>
        <a:xfrm>
          <a:off x="13745219" y="1715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895" name="n_2mainValue【庁舎】&#10;有形固定資産減価償却率">
          <a:extLst>
            <a:ext uri="{FF2B5EF4-FFF2-40B4-BE49-F238E27FC236}">
              <a16:creationId xmlns:a16="http://schemas.microsoft.com/office/drawing/2014/main" id="{347A5D40-40AB-428C-A410-A8FA4A311F79}"/>
            </a:ext>
          </a:extLst>
        </xdr:cNvPr>
        <xdr:cNvSpPr txBox="1"/>
      </xdr:nvSpPr>
      <xdr:spPr>
        <a:xfrm>
          <a:off x="12964169" y="170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22877</xdr:rowOff>
    </xdr:from>
    <xdr:ext cx="405111" cy="259045"/>
    <xdr:sp macro="" textlink="">
      <xdr:nvSpPr>
        <xdr:cNvPr id="896" name="n_3mainValue【庁舎】&#10;有形固定資産減価償却率">
          <a:extLst>
            <a:ext uri="{FF2B5EF4-FFF2-40B4-BE49-F238E27FC236}">
              <a16:creationId xmlns:a16="http://schemas.microsoft.com/office/drawing/2014/main" id="{D508684B-F33D-4421-8979-6359FDECC1C7}"/>
            </a:ext>
          </a:extLst>
        </xdr:cNvPr>
        <xdr:cNvSpPr txBox="1"/>
      </xdr:nvSpPr>
      <xdr:spPr>
        <a:xfrm>
          <a:off x="12164069"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121938</xdr:rowOff>
    </xdr:from>
    <xdr:ext cx="405111" cy="259045"/>
    <xdr:sp macro="" textlink="">
      <xdr:nvSpPr>
        <xdr:cNvPr id="897" name="n_4mainValue【庁舎】&#10;有形固定資産減価償却率">
          <a:extLst>
            <a:ext uri="{FF2B5EF4-FFF2-40B4-BE49-F238E27FC236}">
              <a16:creationId xmlns:a16="http://schemas.microsoft.com/office/drawing/2014/main" id="{2CA335E5-9F85-4054-9A2C-1C2F1AECECB4}"/>
            </a:ext>
          </a:extLst>
        </xdr:cNvPr>
        <xdr:cNvSpPr txBox="1"/>
      </xdr:nvSpPr>
      <xdr:spPr>
        <a:xfrm>
          <a:off x="11354444" y="16927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B2070D7-1E6A-4C2D-ACCE-B73ECD65472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53E262C1-F6FA-484F-92B7-A8135246863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E06D6FC-6F34-425E-A5E3-CF53817E04A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E37A4986-21D7-48F1-9282-129414DA3FB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8FC17AA-D82E-4D43-83EA-C1A2E524E8D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E015371-02C2-4C0C-8B8D-EA813ECB625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9F78C86-98C9-4149-B8C7-E5C26FD817A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566B8EDE-262F-41AE-AF22-89E40382DFA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59086BD-EAFD-42D2-96A8-CD5B05304CF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F37B538-E56B-4A1E-A122-AEF8C07C956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D087906B-3732-4DC1-A3BC-072B24AD56AC}"/>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3EA6681B-4A22-4195-9816-B342BBDB3A0F}"/>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F28A0781-1E14-49B2-86C5-436EE6E1DEC5}"/>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AE012B85-D4B2-40BD-B24E-BAC059F9E1EA}"/>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A7254C60-6629-4A9B-BC4C-F334CF003663}"/>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663608AB-B1E0-4ED0-A3F1-6DCDEC0CCFF2}"/>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971BE695-31B7-40D4-93B5-E79E529ABEE3}"/>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3623DF3E-C298-4E60-B6E5-833B1398DD79}"/>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B01F0822-95F1-4E1B-AB71-1CB864BFC40B}"/>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80A7E3BC-90E9-4B9F-9A25-850BF8DAE712}"/>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AD9B38E1-1B1F-4344-9B7E-33DA7A89B53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81879081-8965-4F97-A797-4D8613EE578F}"/>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C66FA2DE-32A2-46C6-809C-0CC7A3FEF60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91BA2F21-6170-4926-9D97-B5722931AB9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36C9BDDC-4D20-4B3B-B031-1D172F07EB5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B627C2BD-FA5F-423C-9D91-7A8AD3A216B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106</xdr:row>
      <xdr:rowOff>92529</xdr:rowOff>
    </xdr:to>
    <xdr:cxnSp macro="">
      <xdr:nvCxnSpPr>
        <xdr:cNvPr id="924" name="直線コネクタ 923">
          <a:extLst>
            <a:ext uri="{FF2B5EF4-FFF2-40B4-BE49-F238E27FC236}">
              <a16:creationId xmlns:a16="http://schemas.microsoft.com/office/drawing/2014/main" id="{CCF5C234-6539-4D6C-B26C-2E85830EE59D}"/>
            </a:ext>
          </a:extLst>
        </xdr:cNvPr>
        <xdr:cNvCxnSpPr/>
      </xdr:nvCxnSpPr>
      <xdr:spPr>
        <a:xfrm flipV="1">
          <a:off x="19954239" y="16409761"/>
          <a:ext cx="0" cy="99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96356</xdr:rowOff>
    </xdr:from>
    <xdr:ext cx="469744" cy="259045"/>
    <xdr:sp macro="" textlink="">
      <xdr:nvSpPr>
        <xdr:cNvPr id="925" name="【庁舎】&#10;一人当たり面積最小値テキスト">
          <a:extLst>
            <a:ext uri="{FF2B5EF4-FFF2-40B4-BE49-F238E27FC236}">
              <a16:creationId xmlns:a16="http://schemas.microsoft.com/office/drawing/2014/main" id="{247C5F61-6BDC-4E3D-B815-68AC17E98880}"/>
            </a:ext>
          </a:extLst>
        </xdr:cNvPr>
        <xdr:cNvSpPr txBox="1"/>
      </xdr:nvSpPr>
      <xdr:spPr>
        <a:xfrm>
          <a:off x="19992975" y="17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92529</xdr:rowOff>
    </xdr:from>
    <xdr:to>
      <xdr:col>116</xdr:col>
      <xdr:colOff>152400</xdr:colOff>
      <xdr:row>106</xdr:row>
      <xdr:rowOff>92529</xdr:rowOff>
    </xdr:to>
    <xdr:cxnSp macro="">
      <xdr:nvCxnSpPr>
        <xdr:cNvPr id="926" name="直線コネクタ 925">
          <a:extLst>
            <a:ext uri="{FF2B5EF4-FFF2-40B4-BE49-F238E27FC236}">
              <a16:creationId xmlns:a16="http://schemas.microsoft.com/office/drawing/2014/main" id="{FC0E85DA-5FD2-4387-8A9F-C35A9BEC47B5}"/>
            </a:ext>
          </a:extLst>
        </xdr:cNvPr>
        <xdr:cNvCxnSpPr/>
      </xdr:nvCxnSpPr>
      <xdr:spPr>
        <a:xfrm>
          <a:off x="19878675" y="174089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7" name="【庁舎】&#10;一人当たり面積最大値テキスト">
          <a:extLst>
            <a:ext uri="{FF2B5EF4-FFF2-40B4-BE49-F238E27FC236}">
              <a16:creationId xmlns:a16="http://schemas.microsoft.com/office/drawing/2014/main" id="{19B86F24-C1C3-4414-84F1-2E311549ACBA}"/>
            </a:ext>
          </a:extLst>
        </xdr:cNvPr>
        <xdr:cNvSpPr txBox="1"/>
      </xdr:nvSpPr>
      <xdr:spPr>
        <a:xfrm>
          <a:off x="19992975" y="1618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8" name="直線コネクタ 927">
          <a:extLst>
            <a:ext uri="{FF2B5EF4-FFF2-40B4-BE49-F238E27FC236}">
              <a16:creationId xmlns:a16="http://schemas.microsoft.com/office/drawing/2014/main" id="{39A8A3BD-1D6B-4FC5-91D8-6B143C68597D}"/>
            </a:ext>
          </a:extLst>
        </xdr:cNvPr>
        <xdr:cNvCxnSpPr/>
      </xdr:nvCxnSpPr>
      <xdr:spPr>
        <a:xfrm>
          <a:off x="19878675" y="16409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23784</xdr:rowOff>
    </xdr:from>
    <xdr:ext cx="469744" cy="259045"/>
    <xdr:sp macro="" textlink="">
      <xdr:nvSpPr>
        <xdr:cNvPr id="929" name="【庁舎】&#10;一人当たり面積平均値テキスト">
          <a:extLst>
            <a:ext uri="{FF2B5EF4-FFF2-40B4-BE49-F238E27FC236}">
              <a16:creationId xmlns:a16="http://schemas.microsoft.com/office/drawing/2014/main" id="{8E1D9B68-7624-42A3-840C-0C4FA383D920}"/>
            </a:ext>
          </a:extLst>
        </xdr:cNvPr>
        <xdr:cNvSpPr txBox="1"/>
      </xdr:nvSpPr>
      <xdr:spPr>
        <a:xfrm>
          <a:off x="19992975" y="1665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907</xdr:rowOff>
    </xdr:from>
    <xdr:to>
      <xdr:col>116</xdr:col>
      <xdr:colOff>114300</xdr:colOff>
      <xdr:row>103</xdr:row>
      <xdr:rowOff>102507</xdr:rowOff>
    </xdr:to>
    <xdr:sp macro="" textlink="">
      <xdr:nvSpPr>
        <xdr:cNvPr id="930" name="フローチャート: 判断 929">
          <a:extLst>
            <a:ext uri="{FF2B5EF4-FFF2-40B4-BE49-F238E27FC236}">
              <a16:creationId xmlns:a16="http://schemas.microsoft.com/office/drawing/2014/main" id="{E78AA1B3-34F2-4017-8D12-2176BF83DA60}"/>
            </a:ext>
          </a:extLst>
        </xdr:cNvPr>
        <xdr:cNvSpPr/>
      </xdr:nvSpPr>
      <xdr:spPr>
        <a:xfrm>
          <a:off x="19897725" y="168030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49893</xdr:rowOff>
    </xdr:from>
    <xdr:to>
      <xdr:col>112</xdr:col>
      <xdr:colOff>38100</xdr:colOff>
      <xdr:row>103</xdr:row>
      <xdr:rowOff>151493</xdr:rowOff>
    </xdr:to>
    <xdr:sp macro="" textlink="">
      <xdr:nvSpPr>
        <xdr:cNvPr id="931" name="フローチャート: 判断 930">
          <a:extLst>
            <a:ext uri="{FF2B5EF4-FFF2-40B4-BE49-F238E27FC236}">
              <a16:creationId xmlns:a16="http://schemas.microsoft.com/office/drawing/2014/main" id="{3A7A2EF0-64C0-405B-9D8C-00C0D762B748}"/>
            </a:ext>
          </a:extLst>
        </xdr:cNvPr>
        <xdr:cNvSpPr/>
      </xdr:nvSpPr>
      <xdr:spPr>
        <a:xfrm>
          <a:off x="19154775" y="168488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164193</xdr:rowOff>
    </xdr:from>
    <xdr:to>
      <xdr:col>107</xdr:col>
      <xdr:colOff>101600</xdr:colOff>
      <xdr:row>108</xdr:row>
      <xdr:rowOff>94343</xdr:rowOff>
    </xdr:to>
    <xdr:sp macro="" textlink="">
      <xdr:nvSpPr>
        <xdr:cNvPr id="932" name="フローチャート: 判断 931">
          <a:extLst>
            <a:ext uri="{FF2B5EF4-FFF2-40B4-BE49-F238E27FC236}">
              <a16:creationId xmlns:a16="http://schemas.microsoft.com/office/drawing/2014/main" id="{CB185855-4246-47B1-B7AC-9E6CB0DE3A52}"/>
            </a:ext>
          </a:extLst>
        </xdr:cNvPr>
        <xdr:cNvSpPr/>
      </xdr:nvSpPr>
      <xdr:spPr>
        <a:xfrm>
          <a:off x="18345150" y="17648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933" name="フローチャート: 判断 932">
          <a:extLst>
            <a:ext uri="{FF2B5EF4-FFF2-40B4-BE49-F238E27FC236}">
              <a16:creationId xmlns:a16="http://schemas.microsoft.com/office/drawing/2014/main" id="{71741242-2484-4854-AA98-3EAB0A6CA989}"/>
            </a:ext>
          </a:extLst>
        </xdr:cNvPr>
        <xdr:cNvSpPr/>
      </xdr:nvSpPr>
      <xdr:spPr>
        <a:xfrm>
          <a:off x="17554575" y="176489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934" name="フローチャート: 判断 933">
          <a:extLst>
            <a:ext uri="{FF2B5EF4-FFF2-40B4-BE49-F238E27FC236}">
              <a16:creationId xmlns:a16="http://schemas.microsoft.com/office/drawing/2014/main" id="{5D2289AD-4B4D-41E8-B454-77001A140846}"/>
            </a:ext>
          </a:extLst>
        </xdr:cNvPr>
        <xdr:cNvSpPr/>
      </xdr:nvSpPr>
      <xdr:spPr>
        <a:xfrm>
          <a:off x="16754475" y="177174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DB870EA-1F03-423B-802B-90945AF844F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DE4B18D-1C58-43CC-9AF0-2D23C42A2E1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B700057-F400-4D10-8C1E-43B8A47D6F7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01348FF-5CAD-44C9-9771-DA3AD68BC8F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97BD3FD-C9C9-4FCE-BE1A-23A95738ADA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40" name="楕円 939">
          <a:extLst>
            <a:ext uri="{FF2B5EF4-FFF2-40B4-BE49-F238E27FC236}">
              <a16:creationId xmlns:a16="http://schemas.microsoft.com/office/drawing/2014/main" id="{BA713206-F86F-4DD7-8DD0-E9FF72662ECC}"/>
            </a:ext>
          </a:extLst>
        </xdr:cNvPr>
        <xdr:cNvSpPr/>
      </xdr:nvSpPr>
      <xdr:spPr>
        <a:xfrm>
          <a:off x="19897725" y="17361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128106</xdr:rowOff>
    </xdr:from>
    <xdr:ext cx="469744" cy="259045"/>
    <xdr:sp macro="" textlink="">
      <xdr:nvSpPr>
        <xdr:cNvPr id="941" name="【庁舎】&#10;一人当たり面積該当値テキスト">
          <a:extLst>
            <a:ext uri="{FF2B5EF4-FFF2-40B4-BE49-F238E27FC236}">
              <a16:creationId xmlns:a16="http://schemas.microsoft.com/office/drawing/2014/main" id="{87D44D14-D938-4439-B404-DD33F5AC604B}"/>
            </a:ext>
          </a:extLst>
        </xdr:cNvPr>
        <xdr:cNvSpPr txBox="1"/>
      </xdr:nvSpPr>
      <xdr:spPr>
        <a:xfrm>
          <a:off x="19992975" y="17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942" name="楕円 941">
          <a:extLst>
            <a:ext uri="{FF2B5EF4-FFF2-40B4-BE49-F238E27FC236}">
              <a16:creationId xmlns:a16="http://schemas.microsoft.com/office/drawing/2014/main" id="{82AF5B19-157A-4EA5-83C0-2AFF426A5455}"/>
            </a:ext>
          </a:extLst>
        </xdr:cNvPr>
        <xdr:cNvSpPr/>
      </xdr:nvSpPr>
      <xdr:spPr>
        <a:xfrm>
          <a:off x="19154775" y="173908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125186</xdr:rowOff>
    </xdr:to>
    <xdr:cxnSp macro="">
      <xdr:nvCxnSpPr>
        <xdr:cNvPr id="943" name="直線コネクタ 942">
          <a:extLst>
            <a:ext uri="{FF2B5EF4-FFF2-40B4-BE49-F238E27FC236}">
              <a16:creationId xmlns:a16="http://schemas.microsoft.com/office/drawing/2014/main" id="{5D6F1E78-A79C-4486-9FF1-38370329BC1E}"/>
            </a:ext>
          </a:extLst>
        </xdr:cNvPr>
        <xdr:cNvCxnSpPr/>
      </xdr:nvCxnSpPr>
      <xdr:spPr>
        <a:xfrm flipV="1">
          <a:off x="19202400" y="17408979"/>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944" name="楕円 943">
          <a:extLst>
            <a:ext uri="{FF2B5EF4-FFF2-40B4-BE49-F238E27FC236}">
              <a16:creationId xmlns:a16="http://schemas.microsoft.com/office/drawing/2014/main" id="{A4F06C8C-DA6A-4BA4-98A7-EC54DB501EC6}"/>
            </a:ext>
          </a:extLst>
        </xdr:cNvPr>
        <xdr:cNvSpPr/>
      </xdr:nvSpPr>
      <xdr:spPr>
        <a:xfrm>
          <a:off x="18345150" y="17390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125186</xdr:rowOff>
    </xdr:to>
    <xdr:cxnSp macro="">
      <xdr:nvCxnSpPr>
        <xdr:cNvPr id="945" name="直線コネクタ 944">
          <a:extLst>
            <a:ext uri="{FF2B5EF4-FFF2-40B4-BE49-F238E27FC236}">
              <a16:creationId xmlns:a16="http://schemas.microsoft.com/office/drawing/2014/main" id="{0DA82618-E3D6-49A4-AB49-33BA57E2B384}"/>
            </a:ext>
          </a:extLst>
        </xdr:cNvPr>
        <xdr:cNvCxnSpPr/>
      </xdr:nvCxnSpPr>
      <xdr:spPr>
        <a:xfrm>
          <a:off x="18392775" y="174384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946" name="楕円 945">
          <a:extLst>
            <a:ext uri="{FF2B5EF4-FFF2-40B4-BE49-F238E27FC236}">
              <a16:creationId xmlns:a16="http://schemas.microsoft.com/office/drawing/2014/main" id="{EE55AF18-C8F8-4389-B345-ECFEB9FB2672}"/>
            </a:ext>
          </a:extLst>
        </xdr:cNvPr>
        <xdr:cNvSpPr/>
      </xdr:nvSpPr>
      <xdr:spPr>
        <a:xfrm>
          <a:off x="17554575" y="174039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125186</xdr:rowOff>
    </xdr:from>
    <xdr:to>
      <xdr:col>107</xdr:col>
      <xdr:colOff>50800</xdr:colOff>
      <xdr:row>106</xdr:row>
      <xdr:rowOff>141514</xdr:rowOff>
    </xdr:to>
    <xdr:cxnSp macro="">
      <xdr:nvCxnSpPr>
        <xdr:cNvPr id="947" name="直線コネクタ 946">
          <a:extLst>
            <a:ext uri="{FF2B5EF4-FFF2-40B4-BE49-F238E27FC236}">
              <a16:creationId xmlns:a16="http://schemas.microsoft.com/office/drawing/2014/main" id="{108C8E31-1187-4B28-BF58-63E674F8ADC3}"/>
            </a:ext>
          </a:extLst>
        </xdr:cNvPr>
        <xdr:cNvCxnSpPr/>
      </xdr:nvCxnSpPr>
      <xdr:spPr>
        <a:xfrm flipV="1">
          <a:off x="17602200" y="17438461"/>
          <a:ext cx="7905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948" name="楕円 947">
          <a:extLst>
            <a:ext uri="{FF2B5EF4-FFF2-40B4-BE49-F238E27FC236}">
              <a16:creationId xmlns:a16="http://schemas.microsoft.com/office/drawing/2014/main" id="{5B58A3FC-ABA2-4192-9534-68FFE3AA6899}"/>
            </a:ext>
          </a:extLst>
        </xdr:cNvPr>
        <xdr:cNvSpPr/>
      </xdr:nvSpPr>
      <xdr:spPr>
        <a:xfrm>
          <a:off x="16754475" y="174203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157843</xdr:rowOff>
    </xdr:to>
    <xdr:cxnSp macro="">
      <xdr:nvCxnSpPr>
        <xdr:cNvPr id="949" name="直線コネクタ 948">
          <a:extLst>
            <a:ext uri="{FF2B5EF4-FFF2-40B4-BE49-F238E27FC236}">
              <a16:creationId xmlns:a16="http://schemas.microsoft.com/office/drawing/2014/main" id="{D8EF85EB-DB46-4B4D-B2D8-E95F7DA98E17}"/>
            </a:ext>
          </a:extLst>
        </xdr:cNvPr>
        <xdr:cNvCxnSpPr/>
      </xdr:nvCxnSpPr>
      <xdr:spPr>
        <a:xfrm flipV="1">
          <a:off x="16802100" y="17461139"/>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168020</xdr:rowOff>
    </xdr:from>
    <xdr:ext cx="469744" cy="259045"/>
    <xdr:sp macro="" textlink="">
      <xdr:nvSpPr>
        <xdr:cNvPr id="950" name="n_1aveValue【庁舎】&#10;一人当たり面積">
          <a:extLst>
            <a:ext uri="{FF2B5EF4-FFF2-40B4-BE49-F238E27FC236}">
              <a16:creationId xmlns:a16="http://schemas.microsoft.com/office/drawing/2014/main" id="{DEFEFBAF-E6EC-45E9-A8E2-9051B6BB536A}"/>
            </a:ext>
          </a:extLst>
        </xdr:cNvPr>
        <xdr:cNvSpPr txBox="1"/>
      </xdr:nvSpPr>
      <xdr:spPr>
        <a:xfrm>
          <a:off x="18983402" y="166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951" name="n_2aveValue【庁舎】&#10;一人当たり面積">
          <a:extLst>
            <a:ext uri="{FF2B5EF4-FFF2-40B4-BE49-F238E27FC236}">
              <a16:creationId xmlns:a16="http://schemas.microsoft.com/office/drawing/2014/main" id="{345BB2CE-D26B-4977-9358-73541EA3C7CE}"/>
            </a:ext>
          </a:extLst>
        </xdr:cNvPr>
        <xdr:cNvSpPr txBox="1"/>
      </xdr:nvSpPr>
      <xdr:spPr>
        <a:xfrm>
          <a:off x="18183302" y="177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952" name="n_3aveValue【庁舎】&#10;一人当たり面積">
          <a:extLst>
            <a:ext uri="{FF2B5EF4-FFF2-40B4-BE49-F238E27FC236}">
              <a16:creationId xmlns:a16="http://schemas.microsoft.com/office/drawing/2014/main" id="{9F04FE44-73B7-47EC-95D4-4A11209872AE}"/>
            </a:ext>
          </a:extLst>
        </xdr:cNvPr>
        <xdr:cNvSpPr txBox="1"/>
      </xdr:nvSpPr>
      <xdr:spPr>
        <a:xfrm>
          <a:off x="17383202" y="1774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953" name="n_4aveValue【庁舎】&#10;一人当たり面積">
          <a:extLst>
            <a:ext uri="{FF2B5EF4-FFF2-40B4-BE49-F238E27FC236}">
              <a16:creationId xmlns:a16="http://schemas.microsoft.com/office/drawing/2014/main" id="{C56DBB08-3CFB-4A6A-85E0-296FD5505C91}"/>
            </a:ext>
          </a:extLst>
        </xdr:cNvPr>
        <xdr:cNvSpPr txBox="1"/>
      </xdr:nvSpPr>
      <xdr:spPr>
        <a:xfrm>
          <a:off x="16592627" y="1781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954" name="n_1mainValue【庁舎】&#10;一人当たり面積">
          <a:extLst>
            <a:ext uri="{FF2B5EF4-FFF2-40B4-BE49-F238E27FC236}">
              <a16:creationId xmlns:a16="http://schemas.microsoft.com/office/drawing/2014/main" id="{B6E942D3-8870-4B31-80DF-6F4440DF0CDD}"/>
            </a:ext>
          </a:extLst>
        </xdr:cNvPr>
        <xdr:cNvSpPr txBox="1"/>
      </xdr:nvSpPr>
      <xdr:spPr>
        <a:xfrm>
          <a:off x="18983402"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955" name="n_2mainValue【庁舎】&#10;一人当たり面積">
          <a:extLst>
            <a:ext uri="{FF2B5EF4-FFF2-40B4-BE49-F238E27FC236}">
              <a16:creationId xmlns:a16="http://schemas.microsoft.com/office/drawing/2014/main" id="{E486751D-115E-490A-989C-44469CD54AAD}"/>
            </a:ext>
          </a:extLst>
        </xdr:cNvPr>
        <xdr:cNvSpPr txBox="1"/>
      </xdr:nvSpPr>
      <xdr:spPr>
        <a:xfrm>
          <a:off x="181833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956" name="n_3mainValue【庁舎】&#10;一人当たり面積">
          <a:extLst>
            <a:ext uri="{FF2B5EF4-FFF2-40B4-BE49-F238E27FC236}">
              <a16:creationId xmlns:a16="http://schemas.microsoft.com/office/drawing/2014/main" id="{956B3A91-09D3-4FD5-B765-264DFB721D0E}"/>
            </a:ext>
          </a:extLst>
        </xdr:cNvPr>
        <xdr:cNvSpPr txBox="1"/>
      </xdr:nvSpPr>
      <xdr:spPr>
        <a:xfrm>
          <a:off x="17383202" y="1718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957" name="n_4mainValue【庁舎】&#10;一人当たり面積">
          <a:extLst>
            <a:ext uri="{FF2B5EF4-FFF2-40B4-BE49-F238E27FC236}">
              <a16:creationId xmlns:a16="http://schemas.microsoft.com/office/drawing/2014/main" id="{CBF06B93-00CE-439A-AF47-3BADB9646707}"/>
            </a:ext>
          </a:extLst>
        </xdr:cNvPr>
        <xdr:cNvSpPr txBox="1"/>
      </xdr:nvSpPr>
      <xdr:spPr>
        <a:xfrm>
          <a:off x="16592627" y="1719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798EF6-56E4-474D-A3BC-F681A83D3D5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A55F1802-947D-4451-BFDA-E05E681E71A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590E00E5-1808-4D4E-97E9-CBB4E21C2E3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市民会館や一般廃棄物処理施設などが類似団体よりも高い水準となっています。一般廃棄物処理施設については現在のくりりんセンターの老朽化に伴い、建て替えに向けた検討が進められており、今後、減価償却率は改善するものと見込まれます。</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令和４年度については、基準財政収入額及び基準財政需要額がともに増加した結果、前年度と同値となった。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類似団体との比較では、平均を０．０５ポイント上回っている。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今後も、収納率を高める取り組みや、産業振興などにより税収の確保を図りながら財政力の強化に努めていく。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30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92710</xdr:rowOff>
    </xdr:from>
    <xdr:to>
      <xdr:col>19</xdr:col>
      <xdr:colOff>184150</xdr:colOff>
      <xdr:row>44</xdr:row>
      <xdr:rowOff>22860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36</xdr:row>
      <xdr:rowOff>38100</xdr:rowOff>
    </xdr:from>
    <xdr:to>
      <xdr:col>15</xdr:col>
      <xdr:colOff>133350</xdr:colOff>
      <xdr:row>36</xdr:row>
      <xdr:rowOff>139700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38100</xdr:rowOff>
    </xdr:from>
    <xdr:to>
      <xdr:col>11</xdr:col>
      <xdr:colOff>82550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令和４年度は市税の増加や公債費の減少などにより、前年度対比で０．２ポイント改善し、類似団体平均よりも３．４ポイント低い比率となった。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今後も行財政運営改革の取り組み等を通じ、市税収入の確保や、業務の効率化を図るなどして、健全な財政運営に努めていく。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10160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997458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30480</xdr:rowOff>
    </xdr:from>
    <xdr:to>
      <xdr:col>23</xdr:col>
      <xdr:colOff>133350</xdr:colOff>
      <xdr:row>58</xdr:row>
      <xdr:rowOff>78740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99745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78740</xdr:rowOff>
    </xdr:from>
    <xdr:to>
      <xdr:col>19</xdr:col>
      <xdr:colOff>133350</xdr:colOff>
      <xdr:row>60</xdr:row>
      <xdr:rowOff>25400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0228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121920</xdr:rowOff>
    </xdr:from>
    <xdr:to>
      <xdr:col>19</xdr:col>
      <xdr:colOff>184150</xdr:colOff>
      <xdr:row>60</xdr:row>
      <xdr:rowOff>52070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36847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2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170180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1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60</xdr:row>
      <xdr:rowOff>170180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09523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151130</xdr:rowOff>
    </xdr:from>
    <xdr:to>
      <xdr:col>23</xdr:col>
      <xdr:colOff>184150</xdr:colOff>
      <xdr:row>58</xdr:row>
      <xdr:rowOff>81280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72407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984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27940</xdr:rowOff>
    </xdr:from>
    <xdr:to>
      <xdr:col>19</xdr:col>
      <xdr:colOff>184150</xdr:colOff>
      <xdr:row>58</xdr:row>
      <xdr:rowOff>129540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139717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100330</xdr:rowOff>
    </xdr:from>
    <xdr:to>
      <xdr:col>7</xdr:col>
      <xdr:colOff>31750</xdr:colOff>
      <xdr:row>59</xdr:row>
      <xdr:rowOff>30480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40657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令和２年度の会計年度任用職員制度の導入や物価高騰の影響などにより、前年度対比で増加しているものの、類似団体平均は下回っている。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の定員管理・給与の適正化などにより引き続き抑制に努めながら、公共施設の管理・運営など、民間でも実施可能な部分については指定管理者制度の導入拡大の検討を進め、効果的な運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39075</xdr:rowOff>
    </xdr:from>
    <xdr:to>
      <xdr:col>23</xdr:col>
      <xdr:colOff>133350</xdr:colOff>
      <xdr:row>88</xdr:row>
      <xdr:rowOff>98222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97975"/>
          <a:ext cx="0" cy="1087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70299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5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98222</xdr:rowOff>
    </xdr:from>
    <xdr:to>
      <xdr:col>24</xdr:col>
      <xdr:colOff>12700</xdr:colOff>
      <xdr:row>88</xdr:row>
      <xdr:rowOff>98222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1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125452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4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39075</xdr:rowOff>
    </xdr:from>
    <xdr:to>
      <xdr:col>24</xdr:col>
      <xdr:colOff>12700</xdr:colOff>
      <xdr:row>82</xdr:row>
      <xdr:rowOff>39075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9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5950</xdr:rowOff>
    </xdr:from>
    <xdr:to>
      <xdr:col>23</xdr:col>
      <xdr:colOff>133350</xdr:colOff>
      <xdr:row>82</xdr:row>
      <xdr:rowOff>60443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4850"/>
          <a:ext cx="838200" cy="5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154928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8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11401</xdr:rowOff>
    </xdr:from>
    <xdr:to>
      <xdr:col>23</xdr:col>
      <xdr:colOff>184150</xdr:colOff>
      <xdr:row>84</xdr:row>
      <xdr:rowOff>113001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1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135240</xdr:rowOff>
    </xdr:from>
    <xdr:to>
      <xdr:col>19</xdr:col>
      <xdr:colOff>133350</xdr:colOff>
      <xdr:row>82</xdr:row>
      <xdr:rowOff>5950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2690"/>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169143</xdr:rowOff>
    </xdr:from>
    <xdr:to>
      <xdr:col>19</xdr:col>
      <xdr:colOff>184150</xdr:colOff>
      <xdr:row>83</xdr:row>
      <xdr:rowOff>99293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2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84070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1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15246</xdr:rowOff>
    </xdr:from>
    <xdr:to>
      <xdr:col>15</xdr:col>
      <xdr:colOff>82550</xdr:colOff>
      <xdr:row>81</xdr:row>
      <xdr:rowOff>135240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02696"/>
          <a:ext cx="889000" cy="1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62026</xdr:rowOff>
    </xdr:from>
    <xdr:to>
      <xdr:col>15</xdr:col>
      <xdr:colOff>133350</xdr:colOff>
      <xdr:row>81</xdr:row>
      <xdr:rowOff>163626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2353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113570</xdr:rowOff>
    </xdr:from>
    <xdr:to>
      <xdr:col>11</xdr:col>
      <xdr:colOff>31750</xdr:colOff>
      <xdr:row>81</xdr:row>
      <xdr:rowOff>15246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29570"/>
          <a:ext cx="889000" cy="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120507</xdr:rowOff>
    </xdr:from>
    <xdr:to>
      <xdr:col>11</xdr:col>
      <xdr:colOff>82550</xdr:colOff>
      <xdr:row>81</xdr:row>
      <xdr:rowOff>50657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3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60834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99219</xdr:rowOff>
    </xdr:from>
    <xdr:to>
      <xdr:col>7</xdr:col>
      <xdr:colOff>31750</xdr:colOff>
      <xdr:row>81</xdr:row>
      <xdr:rowOff>29369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1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14146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0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9643</xdr:rowOff>
    </xdr:from>
    <xdr:to>
      <xdr:col>23</xdr:col>
      <xdr:colOff>184150</xdr:colOff>
      <xdr:row>82</xdr:row>
      <xdr:rowOff>111243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102370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126600</xdr:rowOff>
    </xdr:from>
    <xdr:to>
      <xdr:col>19</xdr:col>
      <xdr:colOff>184150</xdr:colOff>
      <xdr:row>82</xdr:row>
      <xdr:rowOff>56750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66927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84440</xdr:rowOff>
    </xdr:from>
    <xdr:to>
      <xdr:col>15</xdr:col>
      <xdr:colOff>133350</xdr:colOff>
      <xdr:row>82</xdr:row>
      <xdr:rowOff>14590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170817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5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135896</xdr:rowOff>
    </xdr:from>
    <xdr:to>
      <xdr:col>11</xdr:col>
      <xdr:colOff>82550</xdr:colOff>
      <xdr:row>81</xdr:row>
      <xdr:rowOff>66046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62770</xdr:rowOff>
    </xdr:from>
    <xdr:to>
      <xdr:col>7</xdr:col>
      <xdr:colOff>31750</xdr:colOff>
      <xdr:row>80</xdr:row>
      <xdr:rowOff>164370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類似団体平均に比べ１．９ポイント高い、９９．２となっており、前年度の９９．４と比べ０．２ポイント減少している。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主な変動要因としては、高給者の退職のほか、組織再編に伴う、ポスト数の減少や経験年数階層変動が挙げられる。今後も人件費全体の抑制に努めていく。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86</xdr:row>
      <xdr:rowOff>101600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8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73677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101600</xdr:rowOff>
    </xdr:from>
    <xdr:to>
      <xdr:col>81</xdr:col>
      <xdr:colOff>133350</xdr:colOff>
      <xdr:row>86</xdr:row>
      <xdr:rowOff>101600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28168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58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70909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865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51859</xdr:rowOff>
    </xdr:from>
    <xdr:to>
      <xdr:col>77</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870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121709</xdr:rowOff>
    </xdr:from>
    <xdr:to>
      <xdr:col>73</xdr:col>
      <xdr:colOff>44450</xdr:colOff>
      <xdr:row>86</xdr:row>
      <xdr:rowOff>51859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62036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121709</xdr:rowOff>
    </xdr:from>
    <xdr:to>
      <xdr:col>68</xdr:col>
      <xdr:colOff>203200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62036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118127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令和４年度は前年対比で０．０２ポイント上昇したが、全国平均及び北海道平均の上昇幅より低い水準に留まっている。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今後も、持続可能なまちづくりに向け、事業の見直しや効率化を図りながら、適正な定員管理に努めていく。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65617</xdr:rowOff>
    </xdr:from>
    <xdr:to>
      <xdr:col>81</xdr:col>
      <xdr:colOff>44450</xdr:colOff>
      <xdr:row>66</xdr:row>
      <xdr:rowOff>2117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35261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151994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65617</xdr:rowOff>
    </xdr:from>
    <xdr:to>
      <xdr:col>81</xdr:col>
      <xdr:colOff>133350</xdr:colOff>
      <xdr:row>60</xdr:row>
      <xdr:rowOff>65617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23283</xdr:rowOff>
    </xdr:from>
    <xdr:to>
      <xdr:col>81</xdr:col>
      <xdr:colOff>44450</xdr:colOff>
      <xdr:row>64</xdr:row>
      <xdr:rowOff>39370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9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170604</xdr:rowOff>
    </xdr:from>
    <xdr:to>
      <xdr:col>77</xdr:col>
      <xdr:colOff>44450</xdr:colOff>
      <xdr:row>64</xdr:row>
      <xdr:rowOff>23283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7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154517</xdr:rowOff>
    </xdr:from>
    <xdr:to>
      <xdr:col>72</xdr:col>
      <xdr:colOff>203200</xdr:colOff>
      <xdr:row>63</xdr:row>
      <xdr:rowOff>170604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5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52070</xdr:rowOff>
    </xdr:from>
    <xdr:to>
      <xdr:col>73</xdr:col>
      <xdr:colOff>44450</xdr:colOff>
      <xdr:row>58</xdr:row>
      <xdr:rowOff>153670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163847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146473</xdr:rowOff>
    </xdr:from>
    <xdr:to>
      <xdr:col>68</xdr:col>
      <xdr:colOff>152400</xdr:colOff>
      <xdr:row>63</xdr:row>
      <xdr:rowOff>154517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4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35983</xdr:rowOff>
    </xdr:from>
    <xdr:to>
      <xdr:col>68</xdr:col>
      <xdr:colOff>203200</xdr:colOff>
      <xdr:row>58</xdr:row>
      <xdr:rowOff>137583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147760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19896</xdr:rowOff>
    </xdr:from>
    <xdr:to>
      <xdr:col>64</xdr:col>
      <xdr:colOff>152400</xdr:colOff>
      <xdr:row>58</xdr:row>
      <xdr:rowOff>121496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996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131673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160020</xdr:rowOff>
    </xdr:from>
    <xdr:to>
      <xdr:col>81</xdr:col>
      <xdr:colOff>95250</xdr:colOff>
      <xdr:row>64</xdr:row>
      <xdr:rowOff>90170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132097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143933</xdr:rowOff>
    </xdr:from>
    <xdr:to>
      <xdr:col>77</xdr:col>
      <xdr:colOff>95250</xdr:colOff>
      <xdr:row>64</xdr:row>
      <xdr:rowOff>74083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58860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119804</xdr:rowOff>
    </xdr:from>
    <xdr:to>
      <xdr:col>73</xdr:col>
      <xdr:colOff>44450</xdr:colOff>
      <xdr:row>64</xdr:row>
      <xdr:rowOff>49954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34731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103717</xdr:rowOff>
    </xdr:from>
    <xdr:to>
      <xdr:col>68</xdr:col>
      <xdr:colOff>203200</xdr:colOff>
      <xdr:row>64</xdr:row>
      <xdr:rowOff>33867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18644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95673</xdr:rowOff>
    </xdr:from>
    <xdr:to>
      <xdr:col>64</xdr:col>
      <xdr:colOff>152400</xdr:colOff>
      <xdr:row>64</xdr:row>
      <xdr:rowOff>25823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10600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な市債借入による元利償還額の減少等により、令和４年度の実質公債費比率は前年度対比で０．１ポイントの改善となったが、類似団体と比較すると依然高い値を示しているため、今後も計画的な市債発行に努め、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89807</xdr:rowOff>
    </xdr:from>
    <xdr:to>
      <xdr:col>81</xdr:col>
      <xdr:colOff>44450</xdr:colOff>
      <xdr:row>44</xdr:row>
      <xdr:rowOff>61685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3457"/>
          <a:ext cx="0" cy="1172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4734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89807</xdr:rowOff>
    </xdr:from>
    <xdr:to>
      <xdr:col>81</xdr:col>
      <xdr:colOff>133350</xdr:colOff>
      <xdr:row>37</xdr:row>
      <xdr:rowOff>89807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61685</xdr:rowOff>
    </xdr:from>
    <xdr:to>
      <xdr:col>81</xdr:col>
      <xdr:colOff>44450</xdr:colOff>
      <xdr:row>44</xdr:row>
      <xdr:rowOff>96157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054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127199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96157</xdr:rowOff>
    </xdr:from>
    <xdr:to>
      <xdr:col>77</xdr:col>
      <xdr:colOff>44450</xdr:colOff>
      <xdr:row>45</xdr:row>
      <xdr:rowOff>28122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3995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28122</xdr:rowOff>
    </xdr:from>
    <xdr:to>
      <xdr:col>72</xdr:col>
      <xdr:colOff>203200</xdr:colOff>
      <xdr:row>45</xdr:row>
      <xdr:rowOff>97065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7433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35</xdr:row>
      <xdr:rowOff>106136</xdr:rowOff>
    </xdr:from>
    <xdr:to>
      <xdr:col>73</xdr:col>
      <xdr:colOff>44450</xdr:colOff>
      <xdr:row>36</xdr:row>
      <xdr:rowOff>36286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46463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97065</xdr:rowOff>
    </xdr:from>
    <xdr:to>
      <xdr:col>68</xdr:col>
      <xdr:colOff>152400</xdr:colOff>
      <xdr:row>45</xdr:row>
      <xdr:rowOff>97065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81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3628</xdr:rowOff>
    </xdr:from>
    <xdr:to>
      <xdr:col>68</xdr:col>
      <xdr:colOff>203200</xdr:colOff>
      <xdr:row>36</xdr:row>
      <xdr:rowOff>105228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1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115405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10885</xdr:rowOff>
    </xdr:from>
    <xdr:to>
      <xdr:col>81</xdr:col>
      <xdr:colOff>95250</xdr:colOff>
      <xdr:row>44</xdr:row>
      <xdr:rowOff>112485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78212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45357</xdr:rowOff>
    </xdr:from>
    <xdr:to>
      <xdr:col>77</xdr:col>
      <xdr:colOff>95250</xdr:colOff>
      <xdr:row>44</xdr:row>
      <xdr:rowOff>146957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131734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148772</xdr:rowOff>
    </xdr:from>
    <xdr:to>
      <xdr:col>73</xdr:col>
      <xdr:colOff>44450</xdr:colOff>
      <xdr:row>45</xdr:row>
      <xdr:rowOff>78922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63699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46265</xdr:rowOff>
    </xdr:from>
    <xdr:to>
      <xdr:col>68</xdr:col>
      <xdr:colOff>203200</xdr:colOff>
      <xdr:row>45</xdr:row>
      <xdr:rowOff>147865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132642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46265</xdr:rowOff>
    </xdr:from>
    <xdr:to>
      <xdr:col>64</xdr:col>
      <xdr:colOff>152400</xdr:colOff>
      <xdr:row>45</xdr:row>
      <xdr:rowOff>147865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132642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前年度対比で１６．４ポイントの改善となった。類似団体に比べて比率が高い状態が続いているが、これは過去に公共施設の整備等、積極的な投資を行ったことにより市債残高が大きくなっているためであり、近年は計画的な市債発行により市債残高は減少傾向にある。今後も計画的な市債発行に努め、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18</xdr:row>
      <xdr:rowOff>33746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806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5823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0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33746</xdr:rowOff>
    </xdr:from>
    <xdr:to>
      <xdr:col>81</xdr:col>
      <xdr:colOff>133350</xdr:colOff>
      <xdr:row>18</xdr:row>
      <xdr:rowOff>33746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11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53521</xdr:rowOff>
    </xdr:from>
    <xdr:to>
      <xdr:col>81</xdr:col>
      <xdr:colOff>44450</xdr:colOff>
      <xdr:row>18</xdr:row>
      <xdr:rowOff>164737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68171"/>
          <a:ext cx="8382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164737</xdr:rowOff>
    </xdr:from>
    <xdr:to>
      <xdr:col>77</xdr:col>
      <xdr:colOff>44450</xdr:colOff>
      <xdr:row>20</xdr:row>
      <xdr:rowOff>94161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50837"/>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22406</xdr:rowOff>
    </xdr:from>
    <xdr:to>
      <xdr:col>77</xdr:col>
      <xdr:colOff>95250</xdr:colOff>
      <xdr:row>14</xdr:row>
      <xdr:rowOff>124006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2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134183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91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94161</xdr:rowOff>
    </xdr:from>
    <xdr:to>
      <xdr:col>72</xdr:col>
      <xdr:colOff>203200</xdr:colOff>
      <xdr:row>21</xdr:row>
      <xdr:rowOff>131264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523161"/>
          <a:ext cx="889000" cy="20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115479</xdr:rowOff>
    </xdr:from>
    <xdr:to>
      <xdr:col>73</xdr:col>
      <xdr:colOff>44450</xdr:colOff>
      <xdr:row>15</xdr:row>
      <xdr:rowOff>45629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55806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8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131264</xdr:rowOff>
    </xdr:from>
    <xdr:to>
      <xdr:col>68</xdr:col>
      <xdr:colOff>152400</xdr:colOff>
      <xdr:row>22</xdr:row>
      <xdr:rowOff>111488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31714"/>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35379</xdr:rowOff>
    </xdr:from>
    <xdr:to>
      <xdr:col>68</xdr:col>
      <xdr:colOff>203200</xdr:colOff>
      <xdr:row>15</xdr:row>
      <xdr:rowOff>136979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147156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102598</xdr:rowOff>
    </xdr:from>
    <xdr:to>
      <xdr:col>64</xdr:col>
      <xdr:colOff>152400</xdr:colOff>
      <xdr:row>16</xdr:row>
      <xdr:rowOff>32748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42925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4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2721</xdr:rowOff>
    </xdr:from>
    <xdr:to>
      <xdr:col>81</xdr:col>
      <xdr:colOff>95250</xdr:colOff>
      <xdr:row>17</xdr:row>
      <xdr:rowOff>104321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146248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113937</xdr:rowOff>
    </xdr:from>
    <xdr:to>
      <xdr:col>77</xdr:col>
      <xdr:colOff>95250</xdr:colOff>
      <xdr:row>19</xdr:row>
      <xdr:rowOff>44087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28864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8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43361</xdr:rowOff>
    </xdr:from>
    <xdr:to>
      <xdr:col>73</xdr:col>
      <xdr:colOff>44450</xdr:colOff>
      <xdr:row>20</xdr:row>
      <xdr:rowOff>144961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129738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5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80464</xdr:rowOff>
    </xdr:from>
    <xdr:to>
      <xdr:col>68</xdr:col>
      <xdr:colOff>203200</xdr:colOff>
      <xdr:row>22</xdr:row>
      <xdr:rowOff>10614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166841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6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60688</xdr:rowOff>
    </xdr:from>
    <xdr:to>
      <xdr:col>64</xdr:col>
      <xdr:colOff>152400</xdr:colOff>
      <xdr:row>22</xdr:row>
      <xdr:rowOff>162288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147065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令和２年度の会計年度任用職員制度導入により、経常経費充当一般財源等は増加傾向にあったが、令和４年度は市税の増加などに加え、一般職給与等の減などにより、前年度対比で０．２ポイント低下した。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類似団体の平均と比較して依然高い値にあり、今後も職員の定員管理・給与の適正化などにより、人件費全体の抑制に努めていく。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146050</xdr:rowOff>
    </xdr:from>
    <xdr:to>
      <xdr:col>24</xdr:col>
      <xdr:colOff>25400</xdr:colOff>
      <xdr:row>39</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1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9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114300</xdr:rowOff>
    </xdr:from>
    <xdr:to>
      <xdr:col>15</xdr:col>
      <xdr:colOff>149225</xdr:colOff>
      <xdr:row>38</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8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133350</xdr:rowOff>
    </xdr:from>
    <xdr:to>
      <xdr:col>11</xdr:col>
      <xdr:colOff>60325</xdr:colOff>
      <xdr:row>37</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燃料費や光熱水費などの施設管理に係る費用が物価高騰の影響で増加したことにより、前年度対比で１．０ポイント上昇した。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類似団体平均と比較すると低い値で推移しているが、これは民間事業者への委託料が少ないためであり、今後も民間で実施できる事業等について、検討を進めていく。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18</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73020"/>
          <a:ext cx="0" cy="66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2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149860</xdr:rowOff>
    </xdr:from>
    <xdr:to>
      <xdr:col>82</xdr:col>
      <xdr:colOff>196850</xdr:colOff>
      <xdr:row>18</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115570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444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115570</xdr:rowOff>
    </xdr:from>
    <xdr:to>
      <xdr:col>78</xdr:col>
      <xdr:colOff>69850</xdr:colOff>
      <xdr:row>13</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4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24130</xdr:rowOff>
    </xdr:from>
    <xdr:to>
      <xdr:col>73</xdr:col>
      <xdr:colOff>180975</xdr:colOff>
      <xdr:row>13</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5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20</xdr:row>
      <xdr:rowOff>76200</xdr:rowOff>
    </xdr:from>
    <xdr:to>
      <xdr:col>74</xdr:col>
      <xdr:colOff>31750</xdr:colOff>
      <xdr:row>21</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5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xdr:rowOff>
    </xdr:from>
    <xdr:to>
      <xdr:col>69</xdr:col>
      <xdr:colOff>92075</xdr:colOff>
      <xdr:row>13</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3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20</xdr:row>
      <xdr:rowOff>53340</xdr:rowOff>
    </xdr:from>
    <xdr:to>
      <xdr:col>69</xdr:col>
      <xdr:colOff>142875</xdr:colOff>
      <xdr:row>20</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4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53340</xdr:rowOff>
    </xdr:from>
    <xdr:to>
      <xdr:col>65</xdr:col>
      <xdr:colOff>53975</xdr:colOff>
      <xdr:row>20</xdr:row>
      <xdr:rowOff>154940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4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139717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144780</xdr:rowOff>
    </xdr:from>
    <xdr:to>
      <xdr:col>69</xdr:col>
      <xdr:colOff>142875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121920</xdr:rowOff>
    </xdr:from>
    <xdr:to>
      <xdr:col>65</xdr:col>
      <xdr:colOff>53975</xdr:colOff>
      <xdr:row>13</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市税の増加などに加え、生活保護費の減などにより、前年度対比で０．２ポイント低下したものの、類似団体の平均を上回っており、今後も生活保護者の自立支援プログラムの推進などを通じて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37193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36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36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令和４年度は除雪費の増などにより、前年度対比で０．５ポイント上昇しているが、他会計への繰出金が他の類似団体に比べて少ないことから、類似団体の平均と比べて低い値で推移している。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88900</xdr:rowOff>
    </xdr:from>
    <xdr:to>
      <xdr:col>82</xdr:col>
      <xdr:colOff>107950</xdr:colOff>
      <xdr:row>60</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472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146050</xdr:rowOff>
    </xdr:from>
    <xdr:to>
      <xdr:col>82</xdr:col>
      <xdr:colOff>196850</xdr:colOff>
      <xdr:row>60</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3827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88900</xdr:rowOff>
    </xdr:from>
    <xdr:to>
      <xdr:col>82</xdr:col>
      <xdr:colOff>196850</xdr:colOff>
      <xdr:row>54</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51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165100</xdr:rowOff>
    </xdr:from>
    <xdr:to>
      <xdr:col>78</xdr:col>
      <xdr:colOff>69850</xdr:colOff>
      <xdr:row>54</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54</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080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114300</xdr:rowOff>
    </xdr:from>
    <xdr:to>
      <xdr:col>78</xdr:col>
      <xdr:colOff>120650</xdr:colOff>
      <xdr:row>54</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19050</xdr:rowOff>
    </xdr:from>
    <xdr:to>
      <xdr:col>74</xdr:col>
      <xdr:colOff>31750</xdr:colOff>
      <xdr:row>54</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広域消防事務組合分担金の増やごみ処理施設管理運営費分担金の減などにより、前年度と同水準で推移している。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類似団体と比べて一部事務組合に対する補助費等が大きいため、類似団体平均より高い値となった。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41</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43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165100</xdr:rowOff>
    </xdr:from>
    <xdr:to>
      <xdr:col>82</xdr:col>
      <xdr:colOff>107950</xdr:colOff>
      <xdr:row>39</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851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168927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41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152400</xdr:rowOff>
    </xdr:from>
    <xdr:to>
      <xdr:col>82</xdr:col>
      <xdr:colOff>158750</xdr:colOff>
      <xdr:row>38</xdr:row>
      <xdr:rowOff>82550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165100</xdr:rowOff>
    </xdr:from>
    <xdr:to>
      <xdr:col>78</xdr:col>
      <xdr:colOff>69850</xdr:colOff>
      <xdr:row>40</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54627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40</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40</xdr:row>
      <xdr:rowOff>57150</xdr:rowOff>
    </xdr:from>
    <xdr:to>
      <xdr:col>74</xdr:col>
      <xdr:colOff>31750</xdr:colOff>
      <xdr:row>40</xdr:row>
      <xdr:rowOff>158750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143527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165100</xdr:rowOff>
    </xdr:from>
    <xdr:to>
      <xdr:col>69</xdr:col>
      <xdr:colOff>92075</xdr:colOff>
      <xdr:row>39</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851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76200</xdr:rowOff>
    </xdr:from>
    <xdr:to>
      <xdr:col>69</xdr:col>
      <xdr:colOff>142875</xdr:colOff>
      <xdr:row>40</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152400</xdr:rowOff>
    </xdr:from>
    <xdr:to>
      <xdr:col>65</xdr:col>
      <xdr:colOff>53975</xdr:colOff>
      <xdr:row>40</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67327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114300</xdr:rowOff>
    </xdr:from>
    <xdr:to>
      <xdr:col>82</xdr:col>
      <xdr:colOff>158750</xdr:colOff>
      <xdr:row>40</xdr:row>
      <xdr:rowOff>44450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86377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114300</xdr:rowOff>
    </xdr:from>
    <xdr:to>
      <xdr:col>78</xdr:col>
      <xdr:colOff>120650</xdr:colOff>
      <xdr:row>40</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29227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8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114300</xdr:rowOff>
    </xdr:from>
    <xdr:to>
      <xdr:col>69</xdr:col>
      <xdr:colOff>142875</xdr:colOff>
      <xdr:row>40</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114300</xdr:rowOff>
    </xdr:from>
    <xdr:to>
      <xdr:col>65</xdr:col>
      <xdr:colOff>53975</xdr:colOff>
      <xdr:row>40</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6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元利償還額の減少により、令和４年度は前年度対比１．３ポイント低下し、類似団体平均を下回った。今後も景気の動向や世代間の負担平準化を考慮しながら、市債の計画的な発行に努めていく。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77</xdr:row>
      <xdr:rowOff>1270</xdr:rowOff>
    </xdr:from>
    <xdr:to>
      <xdr:col>24</xdr:col>
      <xdr:colOff>25400</xdr:colOff>
      <xdr:row>79</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3202920"/>
          <a:ext cx="0" cy="4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87647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94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1270</xdr:rowOff>
    </xdr:from>
    <xdr:to>
      <xdr:col>24</xdr:col>
      <xdr:colOff>114300</xdr:colOff>
      <xdr:row>77</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20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78</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029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128288</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72</xdr:row>
      <xdr:rowOff>121920</xdr:rowOff>
    </xdr:from>
    <xdr:to>
      <xdr:col>15</xdr:col>
      <xdr:colOff>149225</xdr:colOff>
      <xdr:row>73</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829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73</xdr:row>
      <xdr:rowOff>41910</xdr:rowOff>
    </xdr:from>
    <xdr:to>
      <xdr:col>11</xdr:col>
      <xdr:colOff>60325</xdr:colOff>
      <xdr:row>73</xdr:row>
      <xdr:rowOff>143510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153687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67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令和４年度の公債費以外の経常収支比率については、前年度対比で１．１ポイント上昇しているが、類似団体と比較して依然低い状況で推移している。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今後も行財政改革の取り組み等を通じ、市税収入の確保や業務の効率化を図るなどして健全な財政運営に努めていく。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80</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28600"/>
          <a:ext cx="0" cy="84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33763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61686</xdr:rowOff>
    </xdr:from>
    <xdr:to>
      <xdr:col>82</xdr:col>
      <xdr:colOff>196850</xdr:colOff>
      <xdr:row>80</xdr:row>
      <xdr:rowOff>61686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61685</xdr:rowOff>
    </xdr:from>
    <xdr:to>
      <xdr:col>82</xdr:col>
      <xdr:colOff>107950</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489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56441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61685</xdr:rowOff>
    </xdr:from>
    <xdr:to>
      <xdr:col>78</xdr:col>
      <xdr:colOff>69850</xdr:colOff>
      <xdr:row>75</xdr:row>
      <xdr:rowOff>118835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48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75</xdr:row>
      <xdr:rowOff>118835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12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157843</xdr:rowOff>
    </xdr:from>
    <xdr:to>
      <xdr:col>74</xdr:col>
      <xdr:colOff>31750</xdr:colOff>
      <xdr:row>81</xdr:row>
      <xdr:rowOff>87993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8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72770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53522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183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92529</xdr:rowOff>
    </xdr:from>
    <xdr:to>
      <xdr:col>69</xdr:col>
      <xdr:colOff>142875</xdr:colOff>
      <xdr:row>81</xdr:row>
      <xdr:rowOff>22679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80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92529</xdr:rowOff>
    </xdr:from>
    <xdr:to>
      <xdr:col>65</xdr:col>
      <xdr:colOff>53975</xdr:colOff>
      <xdr:row>81</xdr:row>
      <xdr:rowOff>22679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80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7456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99077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10885</xdr:rowOff>
    </xdr:from>
    <xdr:to>
      <xdr:col>78</xdr:col>
      <xdr:colOff>120650</xdr:colOff>
      <xdr:row>74</xdr:row>
      <xdr:rowOff>112485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122662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2722</xdr:rowOff>
    </xdr:from>
    <xdr:to>
      <xdr:col>69</xdr:col>
      <xdr:colOff>142875</xdr:colOff>
      <xdr:row>75</xdr:row>
      <xdr:rowOff>104322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114499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51707</xdr:rowOff>
    </xdr:from>
    <xdr:to>
      <xdr:col>65</xdr:col>
      <xdr:colOff>53975</xdr:colOff>
      <xdr:row>73</xdr:row>
      <xdr:rowOff>153307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163484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24184</xdr:rowOff>
    </xdr:from>
    <xdr:to>
      <xdr:col>29</xdr:col>
      <xdr:colOff>127000</xdr:colOff>
      <xdr:row>15</xdr:row>
      <xdr:rowOff>51072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57759"/>
          <a:ext cx="0" cy="7126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23149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264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51072</xdr:rowOff>
    </xdr:from>
    <xdr:to>
      <xdr:col>30</xdr:col>
      <xdr:colOff>25400</xdr:colOff>
      <xdr:row>15</xdr:row>
      <xdr:rowOff>51072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670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110561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0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24184</xdr:rowOff>
    </xdr:from>
    <xdr:to>
      <xdr:col>30</xdr:col>
      <xdr:colOff>25400</xdr:colOff>
      <xdr:row>11</xdr:row>
      <xdr:rowOff>24184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577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135001</xdr:rowOff>
    </xdr:from>
    <xdr:to>
      <xdr:col>29</xdr:col>
      <xdr:colOff>127000</xdr:colOff>
      <xdr:row>13</xdr:row>
      <xdr:rowOff>155575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411476"/>
          <a:ext cx="6477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44775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1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28248</xdr:rowOff>
    </xdr:from>
    <xdr:to>
      <xdr:col>29</xdr:col>
      <xdr:colOff>177800</xdr:colOff>
      <xdr:row>13</xdr:row>
      <xdr:rowOff>129848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3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135001</xdr:rowOff>
    </xdr:from>
    <xdr:to>
      <xdr:col>26</xdr:col>
      <xdr:colOff>50800</xdr:colOff>
      <xdr:row>14</xdr:row>
      <xdr:rowOff>40404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11476"/>
          <a:ext cx="698500" cy="76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50891</xdr:rowOff>
    </xdr:from>
    <xdr:to>
      <xdr:col>26</xdr:col>
      <xdr:colOff>101600</xdr:colOff>
      <xdr:row>13</xdr:row>
      <xdr:rowOff>152491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327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162668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09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40404</xdr:rowOff>
    </xdr:from>
    <xdr:to>
      <xdr:col>22</xdr:col>
      <xdr:colOff>114300</xdr:colOff>
      <xdr:row>14</xdr:row>
      <xdr:rowOff>52161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88329"/>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90079</xdr:rowOff>
    </xdr:from>
    <xdr:to>
      <xdr:col>22</xdr:col>
      <xdr:colOff>165100</xdr:colOff>
      <xdr:row>19</xdr:row>
      <xdr:rowOff>20229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238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5006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1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170597</xdr:rowOff>
    </xdr:from>
    <xdr:to>
      <xdr:col>18</xdr:col>
      <xdr:colOff>177800</xdr:colOff>
      <xdr:row>14</xdr:row>
      <xdr:rowOff>52161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47072"/>
          <a:ext cx="698500" cy="5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42073</xdr:rowOff>
    </xdr:from>
    <xdr:to>
      <xdr:col>19</xdr:col>
      <xdr:colOff>38100</xdr:colOff>
      <xdr:row>19</xdr:row>
      <xdr:rowOff>143673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4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128450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3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107932</xdr:rowOff>
    </xdr:from>
    <xdr:to>
      <xdr:col>15</xdr:col>
      <xdr:colOff>101600</xdr:colOff>
      <xdr:row>20</xdr:row>
      <xdr:rowOff>38082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413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22859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104775</xdr:rowOff>
    </xdr:from>
    <xdr:to>
      <xdr:col>29</xdr:col>
      <xdr:colOff>177800</xdr:colOff>
      <xdr:row>14</xdr:row>
      <xdr:rowOff>34925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8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76852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84201</xdr:rowOff>
    </xdr:from>
    <xdr:to>
      <xdr:col>26</xdr:col>
      <xdr:colOff>101600</xdr:colOff>
      <xdr:row>14</xdr:row>
      <xdr:rowOff>14351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6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170578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161054</xdr:rowOff>
    </xdr:from>
    <xdr:to>
      <xdr:col>22</xdr:col>
      <xdr:colOff>165100</xdr:colOff>
      <xdr:row>14</xdr:row>
      <xdr:rowOff>91204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3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101381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0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1361</xdr:rowOff>
    </xdr:from>
    <xdr:to>
      <xdr:col>19</xdr:col>
      <xdr:colOff>38100</xdr:colOff>
      <xdr:row>14</xdr:row>
      <xdr:rowOff>102961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4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113138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1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119797</xdr:rowOff>
    </xdr:from>
    <xdr:to>
      <xdr:col>15</xdr:col>
      <xdr:colOff>101600</xdr:colOff>
      <xdr:row>14</xdr:row>
      <xdr:rowOff>49947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96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60124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6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256866</xdr:rowOff>
    </xdr:from>
    <xdr:to>
      <xdr:col>29</xdr:col>
      <xdr:colOff>127000</xdr:colOff>
      <xdr:row>35</xdr:row>
      <xdr:rowOff>271453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81416"/>
          <a:ext cx="0" cy="7003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243530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6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271453</xdr:rowOff>
    </xdr:from>
    <xdr:to>
      <xdr:col>30</xdr:col>
      <xdr:colOff>25400</xdr:colOff>
      <xdr:row>35</xdr:row>
      <xdr:rowOff>271453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881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343</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92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256866</xdr:rowOff>
    </xdr:from>
    <xdr:to>
      <xdr:col>30</xdr:col>
      <xdr:colOff>25400</xdr:colOff>
      <xdr:row>33</xdr:row>
      <xdr:rowOff>256866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81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256866</xdr:rowOff>
    </xdr:from>
    <xdr:to>
      <xdr:col>29</xdr:col>
      <xdr:colOff>127000</xdr:colOff>
      <xdr:row>33</xdr:row>
      <xdr:rowOff>313690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181416"/>
          <a:ext cx="647700" cy="5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231919</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499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259842</xdr:rowOff>
    </xdr:from>
    <xdr:to>
      <xdr:col>29</xdr:col>
      <xdr:colOff>177800</xdr:colOff>
      <xdr:row>35</xdr:row>
      <xdr:rowOff>18542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527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277332</xdr:rowOff>
    </xdr:from>
    <xdr:to>
      <xdr:col>26</xdr:col>
      <xdr:colOff>50800</xdr:colOff>
      <xdr:row>33</xdr:row>
      <xdr:rowOff>313690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201882"/>
          <a:ext cx="698500" cy="3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333103</xdr:rowOff>
    </xdr:from>
    <xdr:to>
      <xdr:col>26</xdr:col>
      <xdr:colOff>101600</xdr:colOff>
      <xdr:row>35</xdr:row>
      <xdr:rowOff>91803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6005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76580</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8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266119</xdr:rowOff>
    </xdr:from>
    <xdr:to>
      <xdr:col>22</xdr:col>
      <xdr:colOff>114300</xdr:colOff>
      <xdr:row>33</xdr:row>
      <xdr:rowOff>277332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190669"/>
          <a:ext cx="698500" cy="11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192895</xdr:rowOff>
    </xdr:from>
    <xdr:to>
      <xdr:col>22</xdr:col>
      <xdr:colOff>165100</xdr:colOff>
      <xdr:row>37</xdr:row>
      <xdr:rowOff>294495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317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279272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40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246961</xdr:rowOff>
    </xdr:from>
    <xdr:to>
      <xdr:col>18</xdr:col>
      <xdr:colOff>177800</xdr:colOff>
      <xdr:row>33</xdr:row>
      <xdr:rowOff>266119</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171511"/>
          <a:ext cx="698500" cy="19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174280</xdr:rowOff>
    </xdr:from>
    <xdr:to>
      <xdr:col>19</xdr:col>
      <xdr:colOff>38100</xdr:colOff>
      <xdr:row>37</xdr:row>
      <xdr:rowOff>275880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298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260657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3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163939</xdr:rowOff>
    </xdr:from>
    <xdr:to>
      <xdr:col>15</xdr:col>
      <xdr:colOff>101600</xdr:colOff>
      <xdr:row>37</xdr:row>
      <xdr:rowOff>265539</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288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250316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37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206066</xdr:rowOff>
    </xdr:from>
    <xdr:to>
      <xdr:col>29</xdr:col>
      <xdr:colOff>177800</xdr:colOff>
      <xdr:row>33</xdr:row>
      <xdr:rowOff>307666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13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152743</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07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262890</xdr:rowOff>
    </xdr:from>
    <xdr:to>
      <xdr:col>26</xdr:col>
      <xdr:colOff>101600</xdr:colOff>
      <xdr:row>34</xdr:row>
      <xdr:rowOff>21590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18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31767</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226532</xdr:rowOff>
    </xdr:from>
    <xdr:to>
      <xdr:col>22</xdr:col>
      <xdr:colOff>165100</xdr:colOff>
      <xdr:row>33</xdr:row>
      <xdr:rowOff>328132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15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166859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591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215319</xdr:rowOff>
    </xdr:from>
    <xdr:to>
      <xdr:col>19</xdr:col>
      <xdr:colOff>38100</xdr:colOff>
      <xdr:row>33</xdr:row>
      <xdr:rowOff>316919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13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155646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590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196161</xdr:rowOff>
    </xdr:from>
    <xdr:to>
      <xdr:col>15</xdr:col>
      <xdr:colOff>101600</xdr:colOff>
      <xdr:row>33</xdr:row>
      <xdr:rowOff>297761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12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136488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588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104724</xdr:rowOff>
    </xdr:from>
    <xdr:to>
      <xdr:col>24</xdr:col>
      <xdr:colOff>62865</xdr:colOff>
      <xdr:row>37</xdr:row>
      <xdr:rowOff>4414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19674"/>
          <a:ext cx="1270" cy="92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8241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4414</xdr:rowOff>
    </xdr:from>
    <xdr:to>
      <xdr:col>24</xdr:col>
      <xdr:colOff>152400</xdr:colOff>
      <xdr:row>37</xdr:row>
      <xdr:rowOff>4414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51401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104724</xdr:rowOff>
    </xdr:from>
    <xdr:to>
      <xdr:col>24</xdr:col>
      <xdr:colOff>152400</xdr:colOff>
      <xdr:row>31</xdr:row>
      <xdr:rowOff>104724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1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142626</xdr:rowOff>
    </xdr:from>
    <xdr:to>
      <xdr:col>24</xdr:col>
      <xdr:colOff>63500</xdr:colOff>
      <xdr:row>34</xdr:row>
      <xdr:rowOff>2723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00476"/>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128226</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6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149799</xdr:rowOff>
    </xdr:from>
    <xdr:to>
      <xdr:col>24</xdr:col>
      <xdr:colOff>114300</xdr:colOff>
      <xdr:row>34</xdr:row>
      <xdr:rowOff>79949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2723</xdr:rowOff>
    </xdr:from>
    <xdr:to>
      <xdr:col>19</xdr:col>
      <xdr:colOff>177800</xdr:colOff>
      <xdr:row>34</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32023"/>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163743</xdr:rowOff>
    </xdr:from>
    <xdr:to>
      <xdr:col>20</xdr:col>
      <xdr:colOff>38100</xdr:colOff>
      <xdr:row>34</xdr:row>
      <xdr:rowOff>93893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85020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9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60147</xdr:rowOff>
    </xdr:from>
    <xdr:to>
      <xdr:col>15</xdr:col>
      <xdr:colOff>50800</xdr:colOff>
      <xdr:row>34</xdr:row>
      <xdr:rowOff>154696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89447"/>
          <a:ext cx="8890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xdr:rowOff>
    </xdr:from>
    <xdr:to>
      <xdr:col>15</xdr:col>
      <xdr:colOff>101600</xdr:colOff>
      <xdr:row>36</xdr:row>
      <xdr:rowOff>101986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93113</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6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150216</xdr:rowOff>
    </xdr:from>
    <xdr:to>
      <xdr:col>10</xdr:col>
      <xdr:colOff>114300</xdr:colOff>
      <xdr:row>34</xdr:row>
      <xdr:rowOff>154696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979516"/>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141432</xdr:rowOff>
    </xdr:from>
    <xdr:to>
      <xdr:col>10</xdr:col>
      <xdr:colOff>165100</xdr:colOff>
      <xdr:row>37</xdr:row>
      <xdr:rowOff>71582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62709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147787</xdr:rowOff>
    </xdr:from>
    <xdr:to>
      <xdr:col>6</xdr:col>
      <xdr:colOff>38100</xdr:colOff>
      <xdr:row>37</xdr:row>
      <xdr:rowOff>77937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69064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41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91826</xdr:rowOff>
    </xdr:from>
    <xdr:to>
      <xdr:col>24</xdr:col>
      <xdr:colOff>114300</xdr:colOff>
      <xdr:row>34</xdr:row>
      <xdr:rowOff>21976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114703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123373</xdr:rowOff>
    </xdr:from>
    <xdr:to>
      <xdr:col>20</xdr:col>
      <xdr:colOff>38100</xdr:colOff>
      <xdr:row>34</xdr:row>
      <xdr:rowOff>53523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70050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9347</xdr:rowOff>
    </xdr:from>
    <xdr:to>
      <xdr:col>15</xdr:col>
      <xdr:colOff>101600</xdr:colOff>
      <xdr:row>34</xdr:row>
      <xdr:rowOff>110947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3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127474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1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103896</xdr:rowOff>
    </xdr:from>
    <xdr:to>
      <xdr:col>10</xdr:col>
      <xdr:colOff>165100</xdr:colOff>
      <xdr:row>35</xdr:row>
      <xdr:rowOff>34046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3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50573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99416</xdr:rowOff>
    </xdr:from>
    <xdr:to>
      <xdr:col>6</xdr:col>
      <xdr:colOff>38100</xdr:colOff>
      <xdr:row>35</xdr:row>
      <xdr:rowOff>29566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46093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70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50350</xdr:rowOff>
    </xdr:from>
    <xdr:to>
      <xdr:col>24</xdr:col>
      <xdr:colOff>62865</xdr:colOff>
      <xdr:row>58</xdr:row>
      <xdr:rowOff>114864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4300"/>
          <a:ext cx="1270" cy="126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114864</xdr:rowOff>
    </xdr:from>
    <xdr:to>
      <xdr:col>24</xdr:col>
      <xdr:colOff>152400</xdr:colOff>
      <xdr:row>58</xdr:row>
      <xdr:rowOff>114864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168477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50350</xdr:rowOff>
    </xdr:from>
    <xdr:to>
      <xdr:col>24</xdr:col>
      <xdr:colOff>152400</xdr:colOff>
      <xdr:row>51</xdr:row>
      <xdr:rowOff>50350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114864</xdr:rowOff>
    </xdr:from>
    <xdr:to>
      <xdr:col>24</xdr:col>
      <xdr:colOff>63500</xdr:colOff>
      <xdr:row>58</xdr:row>
      <xdr:rowOff>165940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58964"/>
          <a:ext cx="8382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155423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1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132546</xdr:rowOff>
    </xdr:from>
    <xdr:to>
      <xdr:col>24</xdr:col>
      <xdr:colOff>114300</xdr:colOff>
      <xdr:row>56</xdr:row>
      <xdr:rowOff>62696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6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165940</xdr:rowOff>
    </xdr:from>
    <xdr:to>
      <xdr:col>19</xdr:col>
      <xdr:colOff>177800</xdr:colOff>
      <xdr:row>59</xdr:row>
      <xdr:rowOff>40929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10040"/>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171327</xdr:rowOff>
    </xdr:from>
    <xdr:to>
      <xdr:col>20</xdr:col>
      <xdr:colOff>38100</xdr:colOff>
      <xdr:row>57</xdr:row>
      <xdr:rowOff>101477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118004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40929</xdr:rowOff>
    </xdr:from>
    <xdr:to>
      <xdr:col>15</xdr:col>
      <xdr:colOff>50800</xdr:colOff>
      <xdr:row>59</xdr:row>
      <xdr:rowOff>115534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56479"/>
          <a:ext cx="889000" cy="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15732</xdr:rowOff>
    </xdr:from>
    <xdr:to>
      <xdr:col>15</xdr:col>
      <xdr:colOff>101600</xdr:colOff>
      <xdr:row>58</xdr:row>
      <xdr:rowOff>117332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133859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115534</xdr:rowOff>
    </xdr:from>
    <xdr:to>
      <xdr:col>10</xdr:col>
      <xdr:colOff>114300</xdr:colOff>
      <xdr:row>59</xdr:row>
      <xdr:rowOff>154249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31084"/>
          <a:ext cx="889000" cy="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75805</xdr:rowOff>
    </xdr:from>
    <xdr:to>
      <xdr:col>10</xdr:col>
      <xdr:colOff>165100</xdr:colOff>
      <xdr:row>59</xdr:row>
      <xdr:rowOff>5955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1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100379</xdr:rowOff>
    </xdr:from>
    <xdr:to>
      <xdr:col>6</xdr:col>
      <xdr:colOff>38100</xdr:colOff>
      <xdr:row>59</xdr:row>
      <xdr:rowOff>30529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47056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64064</xdr:rowOff>
    </xdr:from>
    <xdr:to>
      <xdr:col>24</xdr:col>
      <xdr:colOff>114300</xdr:colOff>
      <xdr:row>58</xdr:row>
      <xdr:rowOff>165664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150441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115140</xdr:rowOff>
    </xdr:from>
    <xdr:to>
      <xdr:col>20</xdr:col>
      <xdr:colOff>38100</xdr:colOff>
      <xdr:row>59</xdr:row>
      <xdr:rowOff>45290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36417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161579</xdr:rowOff>
    </xdr:from>
    <xdr:to>
      <xdr:col>15</xdr:col>
      <xdr:colOff>101600</xdr:colOff>
      <xdr:row>59</xdr:row>
      <xdr:rowOff>91729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82856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64734</xdr:rowOff>
    </xdr:from>
    <xdr:to>
      <xdr:col>10</xdr:col>
      <xdr:colOff>165100</xdr:colOff>
      <xdr:row>59</xdr:row>
      <xdr:rowOff>166334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157461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7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103449</xdr:rowOff>
    </xdr:from>
    <xdr:to>
      <xdr:col>6</xdr:col>
      <xdr:colOff>38100</xdr:colOff>
      <xdr:row>60</xdr:row>
      <xdr:rowOff>33599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24726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3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5017</xdr:rowOff>
    </xdr:from>
    <xdr:to>
      <xdr:col>24</xdr:col>
      <xdr:colOff>62865</xdr:colOff>
      <xdr:row>78</xdr:row>
      <xdr:rowOff>105981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06517"/>
          <a:ext cx="127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109808</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105981</xdr:rowOff>
    </xdr:from>
    <xdr:to>
      <xdr:col>24</xdr:col>
      <xdr:colOff>152400</xdr:colOff>
      <xdr:row>78</xdr:row>
      <xdr:rowOff>105981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123144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5017</xdr:rowOff>
    </xdr:from>
    <xdr:to>
      <xdr:col>24</xdr:col>
      <xdr:colOff>152400</xdr:colOff>
      <xdr:row>70</xdr:row>
      <xdr:rowOff>5017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126746</xdr:rowOff>
    </xdr:from>
    <xdr:to>
      <xdr:col>24</xdr:col>
      <xdr:colOff>63500</xdr:colOff>
      <xdr:row>75</xdr:row>
      <xdr:rowOff>10731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42596"/>
          <a:ext cx="838200" cy="2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117047</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63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138620</xdr:rowOff>
    </xdr:from>
    <xdr:to>
      <xdr:col>24</xdr:col>
      <xdr:colOff>114300</xdr:colOff>
      <xdr:row>74</xdr:row>
      <xdr:rowOff>68770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6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23305</xdr:rowOff>
    </xdr:from>
    <xdr:to>
      <xdr:col>19</xdr:col>
      <xdr:colOff>177800</xdr:colOff>
      <xdr:row>75</xdr:row>
      <xdr:rowOff>10731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710605"/>
          <a:ext cx="889000" cy="1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19558</xdr:rowOff>
    </xdr:from>
    <xdr:to>
      <xdr:col>20</xdr:col>
      <xdr:colOff>38100</xdr:colOff>
      <xdr:row>74</xdr:row>
      <xdr:rowOff>121158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7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137685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48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23305</xdr:rowOff>
    </xdr:from>
    <xdr:to>
      <xdr:col>15</xdr:col>
      <xdr:colOff>50800</xdr:colOff>
      <xdr:row>74</xdr:row>
      <xdr:rowOff>72072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710605"/>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93853</xdr:rowOff>
    </xdr:from>
    <xdr:to>
      <xdr:col>15</xdr:col>
      <xdr:colOff>101600</xdr:colOff>
      <xdr:row>78</xdr:row>
      <xdr:rowOff>24003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38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72072</xdr:rowOff>
    </xdr:from>
    <xdr:to>
      <xdr:col>10</xdr:col>
      <xdr:colOff>114300</xdr:colOff>
      <xdr:row>77</xdr:row>
      <xdr:rowOff>32068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759372"/>
          <a:ext cx="889000" cy="47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112331</xdr:rowOff>
    </xdr:from>
    <xdr:to>
      <xdr:col>10</xdr:col>
      <xdr:colOff>165100</xdr:colOff>
      <xdr:row>79</xdr:row>
      <xdr:rowOff>42481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33608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13272</xdr:rowOff>
    </xdr:from>
    <xdr:to>
      <xdr:col>6</xdr:col>
      <xdr:colOff>38100</xdr:colOff>
      <xdr:row>78</xdr:row>
      <xdr:rowOff>114872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105999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75946</xdr:rowOff>
    </xdr:from>
    <xdr:to>
      <xdr:col>24</xdr:col>
      <xdr:colOff>114300</xdr:colOff>
      <xdr:row>74</xdr:row>
      <xdr:rowOff>6096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98823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4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131381</xdr:rowOff>
    </xdr:from>
    <xdr:to>
      <xdr:col>20</xdr:col>
      <xdr:colOff>38100</xdr:colOff>
      <xdr:row>75</xdr:row>
      <xdr:rowOff>61531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8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52658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91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143955</xdr:rowOff>
    </xdr:from>
    <xdr:to>
      <xdr:col>15</xdr:col>
      <xdr:colOff>101600</xdr:colOff>
      <xdr:row>74</xdr:row>
      <xdr:rowOff>74105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6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90632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243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21272</xdr:rowOff>
    </xdr:from>
    <xdr:to>
      <xdr:col>10</xdr:col>
      <xdr:colOff>165100</xdr:colOff>
      <xdr:row>74</xdr:row>
      <xdr:rowOff>122872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7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139399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48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152718</xdr:rowOff>
    </xdr:from>
    <xdr:to>
      <xdr:col>6</xdr:col>
      <xdr:colOff>38100</xdr:colOff>
      <xdr:row>77</xdr:row>
      <xdr:rowOff>82868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99395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95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84218</xdr:rowOff>
    </xdr:from>
    <xdr:to>
      <xdr:col>24</xdr:col>
      <xdr:colOff>62865</xdr:colOff>
      <xdr:row>94</xdr:row>
      <xdr:rowOff>43140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6029068"/>
          <a:ext cx="1270" cy="13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68996</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18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43140</xdr:rowOff>
    </xdr:from>
    <xdr:to>
      <xdr:col>24</xdr:col>
      <xdr:colOff>152400</xdr:colOff>
      <xdr:row>94</xdr:row>
      <xdr:rowOff>43140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15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30895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80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84218</xdr:rowOff>
    </xdr:from>
    <xdr:to>
      <xdr:col>24</xdr:col>
      <xdr:colOff>152400</xdr:colOff>
      <xdr:row>93</xdr:row>
      <xdr:rowOff>84218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02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125572</xdr:rowOff>
    </xdr:from>
    <xdr:to>
      <xdr:col>24</xdr:col>
      <xdr:colOff>63500</xdr:colOff>
      <xdr:row>93</xdr:row>
      <xdr:rowOff>84218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27522"/>
          <a:ext cx="838200" cy="30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113445</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5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106570</xdr:rowOff>
    </xdr:from>
    <xdr:to>
      <xdr:col>24</xdr:col>
      <xdr:colOff>114300</xdr:colOff>
      <xdr:row>94</xdr:row>
      <xdr:rowOff>36720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5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125572</xdr:rowOff>
    </xdr:from>
    <xdr:to>
      <xdr:col>19</xdr:col>
      <xdr:colOff>177800</xdr:colOff>
      <xdr:row>95</xdr:row>
      <xdr:rowOff>79259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27522"/>
          <a:ext cx="889000" cy="6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131807</xdr:rowOff>
    </xdr:from>
    <xdr:to>
      <xdr:col>20</xdr:col>
      <xdr:colOff>38100</xdr:colOff>
      <xdr:row>92</xdr:row>
      <xdr:rowOff>61957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573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53084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2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79259</xdr:rowOff>
    </xdr:from>
    <xdr:to>
      <xdr:col>15</xdr:col>
      <xdr:colOff>50800</xdr:colOff>
      <xdr:row>96</xdr:row>
      <xdr:rowOff>26885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67009"/>
          <a:ext cx="889000" cy="11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70247</xdr:rowOff>
    </xdr:from>
    <xdr:to>
      <xdr:col>15</xdr:col>
      <xdr:colOff>101600</xdr:colOff>
      <xdr:row>98</xdr:row>
      <xdr:rowOff>397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70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162974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26885</xdr:rowOff>
    </xdr:from>
    <xdr:to>
      <xdr:col>10</xdr:col>
      <xdr:colOff>114300</xdr:colOff>
      <xdr:row>96</xdr:row>
      <xdr:rowOff>163565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6085"/>
          <a:ext cx="889000" cy="13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3130</xdr:rowOff>
    </xdr:from>
    <xdr:to>
      <xdr:col>10</xdr:col>
      <xdr:colOff>165100</xdr:colOff>
      <xdr:row>98</xdr:row>
      <xdr:rowOff>104730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8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95857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8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119624</xdr:rowOff>
    </xdr:from>
    <xdr:to>
      <xdr:col>6</xdr:col>
      <xdr:colOff>38100</xdr:colOff>
      <xdr:row>99</xdr:row>
      <xdr:rowOff>49774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9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40901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701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33418</xdr:rowOff>
    </xdr:from>
    <xdr:to>
      <xdr:col>24</xdr:col>
      <xdr:colOff>114300</xdr:colOff>
      <xdr:row>93</xdr:row>
      <xdr:rowOff>135018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7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157895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74772</xdr:rowOff>
    </xdr:from>
    <xdr:to>
      <xdr:col>20</xdr:col>
      <xdr:colOff>38100</xdr:colOff>
      <xdr:row>92</xdr:row>
      <xdr:rowOff>4922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21449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5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28459</xdr:rowOff>
    </xdr:from>
    <xdr:to>
      <xdr:col>15</xdr:col>
      <xdr:colOff>101600</xdr:colOff>
      <xdr:row>95</xdr:row>
      <xdr:rowOff>130059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146586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147535</xdr:rowOff>
    </xdr:from>
    <xdr:to>
      <xdr:col>10</xdr:col>
      <xdr:colOff>165100</xdr:colOff>
      <xdr:row>96</xdr:row>
      <xdr:rowOff>77685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94212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1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112765</xdr:rowOff>
    </xdr:from>
    <xdr:to>
      <xdr:col>6</xdr:col>
      <xdr:colOff>38100</xdr:colOff>
      <xdr:row>97</xdr:row>
      <xdr:rowOff>42915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59442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4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52413</xdr:rowOff>
    </xdr:from>
    <xdr:to>
      <xdr:col>54</xdr:col>
      <xdr:colOff>189865</xdr:colOff>
      <xdr:row>38</xdr:row>
      <xdr:rowOff>84849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224613"/>
          <a:ext cx="1270" cy="37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88676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84849</xdr:rowOff>
    </xdr:from>
    <xdr:to>
      <xdr:col>55</xdr:col>
      <xdr:colOff>88900</xdr:colOff>
      <xdr:row>38</xdr:row>
      <xdr:rowOff>84849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9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170540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52413</xdr:rowOff>
    </xdr:from>
    <xdr:to>
      <xdr:col>55</xdr:col>
      <xdr:colOff>88900</xdr:colOff>
      <xdr:row>36</xdr:row>
      <xdr:rowOff>52413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120764</xdr:rowOff>
    </xdr:from>
    <xdr:to>
      <xdr:col>55</xdr:col>
      <xdr:colOff>0</xdr:colOff>
      <xdr:row>37</xdr:row>
      <xdr:rowOff>24740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92964"/>
          <a:ext cx="8382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126750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8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148323</xdr:rowOff>
    </xdr:from>
    <xdr:to>
      <xdr:col>55</xdr:col>
      <xdr:colOff>50800</xdr:colOff>
      <xdr:row>37</xdr:row>
      <xdr:rowOff>78473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143954</xdr:rowOff>
    </xdr:from>
    <xdr:to>
      <xdr:col>50</xdr:col>
      <xdr:colOff>114300</xdr:colOff>
      <xdr:row>37</xdr:row>
      <xdr:rowOff>24740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16004"/>
          <a:ext cx="889000" cy="12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164998</xdr:rowOff>
    </xdr:from>
    <xdr:to>
      <xdr:col>50</xdr:col>
      <xdr:colOff>165100</xdr:colOff>
      <xdr:row>37</xdr:row>
      <xdr:rowOff>95148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86275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143954</xdr:rowOff>
    </xdr:from>
    <xdr:to>
      <xdr:col>45</xdr:col>
      <xdr:colOff>177800</xdr:colOff>
      <xdr:row>37</xdr:row>
      <xdr:rowOff>125768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16004"/>
          <a:ext cx="889000" cy="13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81966</xdr:rowOff>
    </xdr:from>
    <xdr:to>
      <xdr:col>46</xdr:col>
      <xdr:colOff>38100</xdr:colOff>
      <xdr:row>30</xdr:row>
      <xdr:rowOff>12116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05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28643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8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125768</xdr:rowOff>
    </xdr:from>
    <xdr:to>
      <xdr:col>41</xdr:col>
      <xdr:colOff>50800</xdr:colOff>
      <xdr:row>37</xdr:row>
      <xdr:rowOff>148425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69418"/>
          <a:ext cx="889000" cy="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161074</xdr:rowOff>
    </xdr:from>
    <xdr:to>
      <xdr:col>41</xdr:col>
      <xdr:colOff>101600</xdr:colOff>
      <xdr:row>38</xdr:row>
      <xdr:rowOff>91224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50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82351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19101</xdr:rowOff>
    </xdr:from>
    <xdr:to>
      <xdr:col>36</xdr:col>
      <xdr:colOff>165100</xdr:colOff>
      <xdr:row>38</xdr:row>
      <xdr:rowOff>120701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3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111828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2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69964</xdr:rowOff>
    </xdr:from>
    <xdr:to>
      <xdr:col>55</xdr:col>
      <xdr:colOff>50800</xdr:colOff>
      <xdr:row>37</xdr:row>
      <xdr:rowOff>114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156341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145390</xdr:rowOff>
    </xdr:from>
    <xdr:to>
      <xdr:col>50</xdr:col>
      <xdr:colOff>165100</xdr:colOff>
      <xdr:row>37</xdr:row>
      <xdr:rowOff>75540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92067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93154</xdr:rowOff>
    </xdr:from>
    <xdr:to>
      <xdr:col>46</xdr:col>
      <xdr:colOff>38100</xdr:colOff>
      <xdr:row>30</xdr:row>
      <xdr:rowOff>23304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0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14431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5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74968</xdr:rowOff>
    </xdr:from>
    <xdr:to>
      <xdr:col>41</xdr:col>
      <xdr:colOff>101600</xdr:colOff>
      <xdr:row>38</xdr:row>
      <xdr:rowOff>5118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21645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97625</xdr:rowOff>
    </xdr:from>
    <xdr:to>
      <xdr:col>36</xdr:col>
      <xdr:colOff>165100</xdr:colOff>
      <xdr:row>38</xdr:row>
      <xdr:rowOff>27775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44302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79940</xdr:rowOff>
    </xdr:from>
    <xdr:to>
      <xdr:col>54</xdr:col>
      <xdr:colOff>189865</xdr:colOff>
      <xdr:row>57</xdr:row>
      <xdr:rowOff>157245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52440"/>
          <a:ext cx="1270" cy="127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157245</xdr:rowOff>
    </xdr:from>
    <xdr:to>
      <xdr:col>55</xdr:col>
      <xdr:colOff>88900</xdr:colOff>
      <xdr:row>57</xdr:row>
      <xdr:rowOff>157245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2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26617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79940</xdr:rowOff>
    </xdr:from>
    <xdr:to>
      <xdr:col>55</xdr:col>
      <xdr:colOff>88900</xdr:colOff>
      <xdr:row>50</xdr:row>
      <xdr:rowOff>79940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94323</xdr:rowOff>
    </xdr:from>
    <xdr:to>
      <xdr:col>55</xdr:col>
      <xdr:colOff>0</xdr:colOff>
      <xdr:row>57</xdr:row>
      <xdr:rowOff>157245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24073"/>
          <a:ext cx="838200" cy="40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147915</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234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125038</xdr:rowOff>
    </xdr:from>
    <xdr:to>
      <xdr:col>55</xdr:col>
      <xdr:colOff>50800</xdr:colOff>
      <xdr:row>55</xdr:row>
      <xdr:rowOff>55188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3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94323</xdr:rowOff>
    </xdr:from>
    <xdr:to>
      <xdr:col>50</xdr:col>
      <xdr:colOff>114300</xdr:colOff>
      <xdr:row>56</xdr:row>
      <xdr:rowOff>51365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24073"/>
          <a:ext cx="889000" cy="1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134544</xdr:rowOff>
    </xdr:from>
    <xdr:to>
      <xdr:col>50</xdr:col>
      <xdr:colOff>165100</xdr:colOff>
      <xdr:row>55</xdr:row>
      <xdr:rowOff>64694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39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81221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1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64205</xdr:rowOff>
    </xdr:from>
    <xdr:to>
      <xdr:col>45</xdr:col>
      <xdr:colOff>177800</xdr:colOff>
      <xdr:row>56</xdr:row>
      <xdr:rowOff>51365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493955"/>
          <a:ext cx="889000" cy="15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71793</xdr:rowOff>
    </xdr:from>
    <xdr:to>
      <xdr:col>46</xdr:col>
      <xdr:colOff>38100</xdr:colOff>
      <xdr:row>57</xdr:row>
      <xdr:rowOff>1943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164520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64205</xdr:rowOff>
    </xdr:from>
    <xdr:to>
      <xdr:col>41</xdr:col>
      <xdr:colOff>50800</xdr:colOff>
      <xdr:row>57</xdr:row>
      <xdr:rowOff>25191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493955"/>
          <a:ext cx="889000" cy="30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88081</xdr:rowOff>
    </xdr:from>
    <xdr:to>
      <xdr:col>41</xdr:col>
      <xdr:colOff>101600</xdr:colOff>
      <xdr:row>56</xdr:row>
      <xdr:rowOff>18231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43828</xdr:rowOff>
    </xdr:from>
    <xdr:to>
      <xdr:col>36</xdr:col>
      <xdr:colOff>165100</xdr:colOff>
      <xdr:row>56</xdr:row>
      <xdr:rowOff>145428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4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106445</xdr:rowOff>
    </xdr:from>
    <xdr:to>
      <xdr:col>55</xdr:col>
      <xdr:colOff>50800</xdr:colOff>
      <xdr:row>58</xdr:row>
      <xdr:rowOff>36595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21372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43523</xdr:rowOff>
    </xdr:from>
    <xdr:to>
      <xdr:col>50</xdr:col>
      <xdr:colOff>165100</xdr:colOff>
      <xdr:row>55</xdr:row>
      <xdr:rowOff>145123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4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136250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5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565</xdr:rowOff>
    </xdr:from>
    <xdr:to>
      <xdr:col>46</xdr:col>
      <xdr:colOff>38100</xdr:colOff>
      <xdr:row>56</xdr:row>
      <xdr:rowOff>102165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118692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13405</xdr:rowOff>
    </xdr:from>
    <xdr:to>
      <xdr:col>41</xdr:col>
      <xdr:colOff>101600</xdr:colOff>
      <xdr:row>55</xdr:row>
      <xdr:rowOff>115005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131532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145841</xdr:rowOff>
    </xdr:from>
    <xdr:to>
      <xdr:col>36</xdr:col>
      <xdr:colOff>165100</xdr:colOff>
      <xdr:row>57</xdr:row>
      <xdr:rowOff>75991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25629</xdr:rowOff>
    </xdr:from>
    <xdr:to>
      <xdr:col>54</xdr:col>
      <xdr:colOff>189865</xdr:colOff>
      <xdr:row>78</xdr:row>
      <xdr:rowOff>91328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129"/>
          <a:ext cx="1270" cy="143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95155</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91328</xdr:rowOff>
    </xdr:from>
    <xdr:to>
      <xdr:col>55</xdr:col>
      <xdr:colOff>88900</xdr:colOff>
      <xdr:row>78</xdr:row>
      <xdr:rowOff>91328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6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143756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25629</xdr:rowOff>
    </xdr:from>
    <xdr:to>
      <xdr:col>55</xdr:col>
      <xdr:colOff>88900</xdr:colOff>
      <xdr:row>70</xdr:row>
      <xdr:rowOff>25629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61747</xdr:rowOff>
    </xdr:from>
    <xdr:to>
      <xdr:col>55</xdr:col>
      <xdr:colOff>0</xdr:colOff>
      <xdr:row>76</xdr:row>
      <xdr:rowOff>78389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20497"/>
          <a:ext cx="838200" cy="1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92940</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608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70063</xdr:rowOff>
    </xdr:from>
    <xdr:to>
      <xdr:col>55</xdr:col>
      <xdr:colOff>50800</xdr:colOff>
      <xdr:row>75</xdr:row>
      <xdr:rowOff>213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7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78389</xdr:rowOff>
    </xdr:from>
    <xdr:to>
      <xdr:col>50</xdr:col>
      <xdr:colOff>114300</xdr:colOff>
      <xdr:row>76</xdr:row>
      <xdr:rowOff>112725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08589"/>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151354</xdr:rowOff>
    </xdr:from>
    <xdr:to>
      <xdr:col>50</xdr:col>
      <xdr:colOff>165100</xdr:colOff>
      <xdr:row>76</xdr:row>
      <xdr:rowOff>81504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01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98031</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78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112725</xdr:rowOff>
    </xdr:from>
    <xdr:to>
      <xdr:col>45</xdr:col>
      <xdr:colOff>177800</xdr:colOff>
      <xdr:row>77</xdr:row>
      <xdr:rowOff>145644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42925"/>
          <a:ext cx="889000" cy="2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71298</xdr:rowOff>
    </xdr:from>
    <xdr:to>
      <xdr:col>46</xdr:col>
      <xdr:colOff>38100</xdr:colOff>
      <xdr:row>78</xdr:row>
      <xdr:rowOff>1448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164025</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3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145644</xdr:rowOff>
    </xdr:from>
    <xdr:to>
      <xdr:col>41</xdr:col>
      <xdr:colOff>50800</xdr:colOff>
      <xdr:row>77</xdr:row>
      <xdr:rowOff>158902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4729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23887</xdr:rowOff>
    </xdr:from>
    <xdr:to>
      <xdr:col>41</xdr:col>
      <xdr:colOff>101600</xdr:colOff>
      <xdr:row>76</xdr:row>
      <xdr:rowOff>125487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142013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282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101428</xdr:rowOff>
    </xdr:from>
    <xdr:to>
      <xdr:col>36</xdr:col>
      <xdr:colOff>165100</xdr:colOff>
      <xdr:row>77</xdr:row>
      <xdr:rowOff>31578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48104</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10947</xdr:rowOff>
    </xdr:from>
    <xdr:to>
      <xdr:col>55</xdr:col>
      <xdr:colOff>50800</xdr:colOff>
      <xdr:row>75</xdr:row>
      <xdr:rowOff>112547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160824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27589</xdr:rowOff>
    </xdr:from>
    <xdr:to>
      <xdr:col>50</xdr:col>
      <xdr:colOff>165100</xdr:colOff>
      <xdr:row>76</xdr:row>
      <xdr:rowOff>129189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120316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1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61925</xdr:rowOff>
    </xdr:from>
    <xdr:to>
      <xdr:col>46</xdr:col>
      <xdr:colOff>38100</xdr:colOff>
      <xdr:row>76</xdr:row>
      <xdr:rowOff>163525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8602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28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94844</xdr:rowOff>
    </xdr:from>
    <xdr:to>
      <xdr:col>41</xdr:col>
      <xdr:colOff>101600</xdr:colOff>
      <xdr:row>78</xdr:row>
      <xdr:rowOff>24994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3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108102</xdr:rowOff>
    </xdr:from>
    <xdr:to>
      <xdr:col>36</xdr:col>
      <xdr:colOff>165100</xdr:colOff>
      <xdr:row>78</xdr:row>
      <xdr:rowOff>38252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29379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3454</xdr:rowOff>
    </xdr:from>
    <xdr:to>
      <xdr:col>54</xdr:col>
      <xdr:colOff>189865</xdr:colOff>
      <xdr:row>98</xdr:row>
      <xdr:rowOff>49670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05404"/>
          <a:ext cx="1270" cy="124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53497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49670</xdr:rowOff>
    </xdr:from>
    <xdr:to>
      <xdr:col>55</xdr:col>
      <xdr:colOff>88900</xdr:colOff>
      <xdr:row>98</xdr:row>
      <xdr:rowOff>49670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121581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3454</xdr:rowOff>
    </xdr:from>
    <xdr:to>
      <xdr:col>55</xdr:col>
      <xdr:colOff>88900</xdr:colOff>
      <xdr:row>91</xdr:row>
      <xdr:rowOff>3454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05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119278</xdr:rowOff>
    </xdr:from>
    <xdr:to>
      <xdr:col>55</xdr:col>
      <xdr:colOff>0</xdr:colOff>
      <xdr:row>98</xdr:row>
      <xdr:rowOff>49670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064128"/>
          <a:ext cx="838200" cy="7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24147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596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1270</xdr:rowOff>
    </xdr:from>
    <xdr:to>
      <xdr:col>55</xdr:col>
      <xdr:colOff>50800</xdr:colOff>
      <xdr:row>94</xdr:row>
      <xdr:rowOff>102870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119278</xdr:rowOff>
    </xdr:from>
    <xdr:to>
      <xdr:col>50</xdr:col>
      <xdr:colOff>114300</xdr:colOff>
      <xdr:row>95</xdr:row>
      <xdr:rowOff>43459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064128"/>
          <a:ext cx="889000" cy="2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28702</xdr:rowOff>
    </xdr:from>
    <xdr:to>
      <xdr:col>50</xdr:col>
      <xdr:colOff>165100</xdr:colOff>
      <xdr:row>94</xdr:row>
      <xdr:rowOff>130302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14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121429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43459</xdr:rowOff>
    </xdr:from>
    <xdr:to>
      <xdr:col>45</xdr:col>
      <xdr:colOff>177800</xdr:colOff>
      <xdr:row>96</xdr:row>
      <xdr:rowOff>139739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331209"/>
          <a:ext cx="889000" cy="2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76784</xdr:rowOff>
    </xdr:from>
    <xdr:to>
      <xdr:col>46</xdr:col>
      <xdr:colOff>38100</xdr:colOff>
      <xdr:row>96</xdr:row>
      <xdr:rowOff>6934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139739</xdr:rowOff>
    </xdr:from>
    <xdr:to>
      <xdr:col>41</xdr:col>
      <xdr:colOff>50800</xdr:colOff>
      <xdr:row>98</xdr:row>
      <xdr:rowOff>81711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98939"/>
          <a:ext cx="889000" cy="28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99530</xdr:rowOff>
    </xdr:from>
    <xdr:to>
      <xdr:col>41</xdr:col>
      <xdr:colOff>101600</xdr:colOff>
      <xdr:row>96</xdr:row>
      <xdr:rowOff>29680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46207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58877</xdr:rowOff>
    </xdr:from>
    <xdr:to>
      <xdr:col>36</xdr:col>
      <xdr:colOff>165100</xdr:colOff>
      <xdr:row>96</xdr:row>
      <xdr:rowOff>160477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170320</xdr:rowOff>
    </xdr:from>
    <xdr:to>
      <xdr:col>55</xdr:col>
      <xdr:colOff>50800</xdr:colOff>
      <xdr:row>98</xdr:row>
      <xdr:rowOff>100470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85247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1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68478</xdr:rowOff>
    </xdr:from>
    <xdr:to>
      <xdr:col>50</xdr:col>
      <xdr:colOff>165100</xdr:colOff>
      <xdr:row>93</xdr:row>
      <xdr:rowOff>170078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0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78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164109</xdr:rowOff>
    </xdr:from>
    <xdr:to>
      <xdr:col>46</xdr:col>
      <xdr:colOff>38100</xdr:colOff>
      <xdr:row>95</xdr:row>
      <xdr:rowOff>94259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2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110786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05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88939</xdr:rowOff>
    </xdr:from>
    <xdr:to>
      <xdr:col>41</xdr:col>
      <xdr:colOff>101600</xdr:colOff>
      <xdr:row>97</xdr:row>
      <xdr:rowOff>19089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10216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30911</xdr:rowOff>
    </xdr:from>
    <xdr:to>
      <xdr:col>36</xdr:col>
      <xdr:colOff>165100</xdr:colOff>
      <xdr:row>98</xdr:row>
      <xdr:rowOff>132511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123638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2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52832</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6332"/>
          <a:ext cx="1269"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170959</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52832</xdr:rowOff>
    </xdr:from>
    <xdr:to>
      <xdr:col>86</xdr:col>
      <xdr:colOff>25400</xdr:colOff>
      <xdr:row>30</xdr:row>
      <xdr:rowOff>52832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122554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5780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99677</xdr:rowOff>
    </xdr:from>
    <xdr:to>
      <xdr:col>85</xdr:col>
      <xdr:colOff>177800</xdr:colOff>
      <xdr:row>35</xdr:row>
      <xdr:rowOff>29827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59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21953</xdr:rowOff>
    </xdr:from>
    <xdr:to>
      <xdr:col>81</xdr:col>
      <xdr:colOff>101600</xdr:colOff>
      <xdr:row>38</xdr:row>
      <xdr:rowOff>123553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140080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127109</xdr:rowOff>
    </xdr:from>
    <xdr:to>
      <xdr:col>76</xdr:col>
      <xdr:colOff>165100</xdr:colOff>
      <xdr:row>38</xdr:row>
      <xdr:rowOff>57259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73786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121412</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36512"/>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167277</xdr:rowOff>
    </xdr:from>
    <xdr:to>
      <xdr:col>72</xdr:col>
      <xdr:colOff>38100</xdr:colOff>
      <xdr:row>38</xdr:row>
      <xdr:rowOff>97427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113954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2032</xdr:rowOff>
    </xdr:from>
    <xdr:to>
      <xdr:col>67</xdr:col>
      <xdr:colOff>101600</xdr:colOff>
      <xdr:row>38</xdr:row>
      <xdr:rowOff>103632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120159</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70612</xdr:rowOff>
    </xdr:from>
    <xdr:to>
      <xdr:col>67</xdr:col>
      <xdr:colOff>101600</xdr:colOff>
      <xdr:row>39</xdr:row>
      <xdr:rowOff>762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163339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135494</xdr:rowOff>
    </xdr:from>
    <xdr:to>
      <xdr:col>85</xdr:col>
      <xdr:colOff>126364</xdr:colOff>
      <xdr:row>74</xdr:row>
      <xdr:rowOff>136134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479894"/>
          <a:ext cx="1269" cy="34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139961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282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136134</xdr:rowOff>
    </xdr:from>
    <xdr:to>
      <xdr:col>86</xdr:col>
      <xdr:colOff>25400</xdr:colOff>
      <xdr:row>74</xdr:row>
      <xdr:rowOff>136134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82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82171</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25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135494</xdr:rowOff>
    </xdr:from>
    <xdr:to>
      <xdr:col>86</xdr:col>
      <xdr:colOff>25400</xdr:colOff>
      <xdr:row>72</xdr:row>
      <xdr:rowOff>135494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47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118486</xdr:rowOff>
    </xdr:from>
    <xdr:to>
      <xdr:col>85</xdr:col>
      <xdr:colOff>127000</xdr:colOff>
      <xdr:row>73</xdr:row>
      <xdr:rowOff>92014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462886"/>
          <a:ext cx="838200" cy="1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47850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56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69423</xdr:rowOff>
    </xdr:from>
    <xdr:to>
      <xdr:col>85</xdr:col>
      <xdr:colOff>177800</xdr:colOff>
      <xdr:row>73</xdr:row>
      <xdr:rowOff>171023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58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118486</xdr:rowOff>
    </xdr:from>
    <xdr:to>
      <xdr:col>81</xdr:col>
      <xdr:colOff>50800</xdr:colOff>
      <xdr:row>73</xdr:row>
      <xdr:rowOff>25309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462886"/>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45786</xdr:rowOff>
    </xdr:from>
    <xdr:to>
      <xdr:col>81</xdr:col>
      <xdr:colOff>101600</xdr:colOff>
      <xdr:row>73</xdr:row>
      <xdr:rowOff>147386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5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138513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30338</xdr:rowOff>
    </xdr:from>
    <xdr:to>
      <xdr:col>76</xdr:col>
      <xdr:colOff>114300</xdr:colOff>
      <xdr:row>73</xdr:row>
      <xdr:rowOff>25309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374738"/>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85654</xdr:rowOff>
    </xdr:from>
    <xdr:to>
      <xdr:col>76</xdr:col>
      <xdr:colOff>165100</xdr:colOff>
      <xdr:row>78</xdr:row>
      <xdr:rowOff>15804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6931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30338</xdr:rowOff>
    </xdr:from>
    <xdr:to>
      <xdr:col>71</xdr:col>
      <xdr:colOff>177800</xdr:colOff>
      <xdr:row>72</xdr:row>
      <xdr:rowOff>78573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374738"/>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92374</xdr:rowOff>
    </xdr:from>
    <xdr:to>
      <xdr:col>72</xdr:col>
      <xdr:colOff>38100</xdr:colOff>
      <xdr:row>77</xdr:row>
      <xdr:rowOff>22524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2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148701</xdr:rowOff>
    </xdr:from>
    <xdr:to>
      <xdr:col>67</xdr:col>
      <xdr:colOff>101600</xdr:colOff>
      <xdr:row>77</xdr:row>
      <xdr:rowOff>78851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7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69978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2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41214</xdr:rowOff>
    </xdr:from>
    <xdr:to>
      <xdr:col>85</xdr:col>
      <xdr:colOff>177800</xdr:colOff>
      <xdr:row>73</xdr:row>
      <xdr:rowOff>142814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64091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67686</xdr:rowOff>
    </xdr:from>
    <xdr:to>
      <xdr:col>81</xdr:col>
      <xdr:colOff>101600</xdr:colOff>
      <xdr:row>72</xdr:row>
      <xdr:rowOff>169286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4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14363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1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145959</xdr:rowOff>
    </xdr:from>
    <xdr:to>
      <xdr:col>76</xdr:col>
      <xdr:colOff>165100</xdr:colOff>
      <xdr:row>73</xdr:row>
      <xdr:rowOff>76109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4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92636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26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150988</xdr:rowOff>
    </xdr:from>
    <xdr:to>
      <xdr:col>72</xdr:col>
      <xdr:colOff>38100</xdr:colOff>
      <xdr:row>72</xdr:row>
      <xdr:rowOff>81138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3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97665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0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27773</xdr:rowOff>
    </xdr:from>
    <xdr:to>
      <xdr:col>67</xdr:col>
      <xdr:colOff>101600</xdr:colOff>
      <xdr:row>72</xdr:row>
      <xdr:rowOff>129373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145900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1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133093</xdr:rowOff>
    </xdr:from>
    <xdr:to>
      <xdr:col>85</xdr:col>
      <xdr:colOff>126364</xdr:colOff>
      <xdr:row>98</xdr:row>
      <xdr:rowOff>140374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63593"/>
          <a:ext cx="1269" cy="1378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144201</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140374</xdr:rowOff>
    </xdr:from>
    <xdr:to>
      <xdr:col>86</xdr:col>
      <xdr:colOff>25400</xdr:colOff>
      <xdr:row>98</xdr:row>
      <xdr:rowOff>140374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42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79770</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3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133093</xdr:rowOff>
    </xdr:from>
    <xdr:to>
      <xdr:col>86</xdr:col>
      <xdr:colOff>25400</xdr:colOff>
      <xdr:row>90</xdr:row>
      <xdr:rowOff>133093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6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140374</xdr:rowOff>
    </xdr:from>
    <xdr:to>
      <xdr:col>85</xdr:col>
      <xdr:colOff>127000</xdr:colOff>
      <xdr:row>99</xdr:row>
      <xdr:rowOff>13198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42474"/>
          <a:ext cx="838200" cy="4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170156</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286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147279</xdr:rowOff>
    </xdr:from>
    <xdr:to>
      <xdr:col>85</xdr:col>
      <xdr:colOff>177800</xdr:colOff>
      <xdr:row>96</xdr:row>
      <xdr:rowOff>77429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3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13198</xdr:rowOff>
    </xdr:from>
    <xdr:to>
      <xdr:col>81</xdr:col>
      <xdr:colOff>50800</xdr:colOff>
      <xdr:row>99</xdr:row>
      <xdr:rowOff>47465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86748"/>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157316</xdr:rowOff>
    </xdr:from>
    <xdr:to>
      <xdr:col>81</xdr:col>
      <xdr:colOff>101600</xdr:colOff>
      <xdr:row>96</xdr:row>
      <xdr:rowOff>87466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4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103993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2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47465</xdr:rowOff>
    </xdr:from>
    <xdr:to>
      <xdr:col>76</xdr:col>
      <xdr:colOff>114300</xdr:colOff>
      <xdr:row>99</xdr:row>
      <xdr:rowOff>48946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7021015"/>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125563</xdr:rowOff>
    </xdr:from>
    <xdr:to>
      <xdr:col>76</xdr:col>
      <xdr:colOff>165100</xdr:colOff>
      <xdr:row>98</xdr:row>
      <xdr:rowOff>55713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5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72240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48946</xdr:rowOff>
    </xdr:from>
    <xdr:to>
      <xdr:col>71</xdr:col>
      <xdr:colOff>177800</xdr:colOff>
      <xdr:row>99</xdr:row>
      <xdr:rowOff>62650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7022496"/>
          <a:ext cx="8890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125552</xdr:rowOff>
    </xdr:from>
    <xdr:to>
      <xdr:col>72</xdr:col>
      <xdr:colOff>38100</xdr:colOff>
      <xdr:row>98</xdr:row>
      <xdr:rowOff>55702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72229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8410</xdr:rowOff>
    </xdr:from>
    <xdr:to>
      <xdr:col>67</xdr:col>
      <xdr:colOff>101600</xdr:colOff>
      <xdr:row>98</xdr:row>
      <xdr:rowOff>110010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126537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89574</xdr:rowOff>
    </xdr:from>
    <xdr:to>
      <xdr:col>85</xdr:col>
      <xdr:colOff>177800</xdr:colOff>
      <xdr:row>99</xdr:row>
      <xdr:rowOff>19724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4501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133848</xdr:rowOff>
    </xdr:from>
    <xdr:to>
      <xdr:col>81</xdr:col>
      <xdr:colOff>101600</xdr:colOff>
      <xdr:row>99</xdr:row>
      <xdr:rowOff>63998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55125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702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168115</xdr:rowOff>
    </xdr:from>
    <xdr:to>
      <xdr:col>76</xdr:col>
      <xdr:colOff>165100</xdr:colOff>
      <xdr:row>99</xdr:row>
      <xdr:rowOff>98265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89392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6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169596</xdr:rowOff>
    </xdr:from>
    <xdr:to>
      <xdr:col>72</xdr:col>
      <xdr:colOff>38100</xdr:colOff>
      <xdr:row>99</xdr:row>
      <xdr:rowOff>99746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90873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6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11850</xdr:rowOff>
    </xdr:from>
    <xdr:to>
      <xdr:col>67</xdr:col>
      <xdr:colOff>101600</xdr:colOff>
      <xdr:row>99</xdr:row>
      <xdr:rowOff>113450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104577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43688</xdr:rowOff>
    </xdr:from>
    <xdr:to>
      <xdr:col>116</xdr:col>
      <xdr:colOff>62864</xdr:colOff>
      <xdr:row>36</xdr:row>
      <xdr:rowOff>167132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30088"/>
          <a:ext cx="1269" cy="80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170959</xdr:rowOff>
    </xdr:from>
    <xdr:ext cx="469744"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167132</xdr:rowOff>
    </xdr:from>
    <xdr:to>
      <xdr:col>116</xdr:col>
      <xdr:colOff>152400</xdr:colOff>
      <xdr:row>36</xdr:row>
      <xdr:rowOff>167132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3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161815</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43688</xdr:rowOff>
    </xdr:from>
    <xdr:to>
      <xdr:col>116</xdr:col>
      <xdr:colOff>152400</xdr:colOff>
      <xdr:row>32</xdr:row>
      <xdr:rowOff>43688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3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167132</xdr:rowOff>
    </xdr:from>
    <xdr:to>
      <xdr:col>116</xdr:col>
      <xdr:colOff>63500</xdr:colOff>
      <xdr:row>37</xdr:row>
      <xdr:rowOff>124155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39332"/>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103090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57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80213</xdr:rowOff>
    </xdr:from>
    <xdr:to>
      <xdr:col>116</xdr:col>
      <xdr:colOff>114300</xdr:colOff>
      <xdr:row>35</xdr:row>
      <xdr:rowOff>10363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590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107696</xdr:rowOff>
    </xdr:from>
    <xdr:to>
      <xdr:col>111</xdr:col>
      <xdr:colOff>177800</xdr:colOff>
      <xdr:row>37</xdr:row>
      <xdr:rowOff>124155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5134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123190</xdr:rowOff>
    </xdr:from>
    <xdr:to>
      <xdr:col>112</xdr:col>
      <xdr:colOff>38100</xdr:colOff>
      <xdr:row>35</xdr:row>
      <xdr:rowOff>53340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69867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107696</xdr:rowOff>
    </xdr:from>
    <xdr:to>
      <xdr:col>107</xdr:col>
      <xdr:colOff>50800</xdr:colOff>
      <xdr:row>37</xdr:row>
      <xdr:rowOff>168961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5134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53238</xdr:rowOff>
    </xdr:from>
    <xdr:to>
      <xdr:col>107</xdr:col>
      <xdr:colOff>101600</xdr:colOff>
      <xdr:row>37</xdr:row>
      <xdr:rowOff>154838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171365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100381</xdr:rowOff>
    </xdr:from>
    <xdr:to>
      <xdr:col>102</xdr:col>
      <xdr:colOff>114300</xdr:colOff>
      <xdr:row>37</xdr:row>
      <xdr:rowOff>168961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4403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122275</xdr:rowOff>
    </xdr:from>
    <xdr:to>
      <xdr:col>102</xdr:col>
      <xdr:colOff>165100</xdr:colOff>
      <xdr:row>37</xdr:row>
      <xdr:rowOff>52425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68952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0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130048</xdr:rowOff>
    </xdr:from>
    <xdr:to>
      <xdr:col>98</xdr:col>
      <xdr:colOff>38100</xdr:colOff>
      <xdr:row>37</xdr:row>
      <xdr:rowOff>60198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0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76725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116332</xdr:rowOff>
    </xdr:from>
    <xdr:to>
      <xdr:col>116</xdr:col>
      <xdr:colOff>114300</xdr:colOff>
      <xdr:row>37</xdr:row>
      <xdr:rowOff>46482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31259</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0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73355</xdr:rowOff>
    </xdr:from>
    <xdr:to>
      <xdr:col>112</xdr:col>
      <xdr:colOff>38100</xdr:colOff>
      <xdr:row>38</xdr:row>
      <xdr:rowOff>3505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166082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56896</xdr:rowOff>
    </xdr:from>
    <xdr:to>
      <xdr:col>107</xdr:col>
      <xdr:colOff>101600</xdr:colOff>
      <xdr:row>37</xdr:row>
      <xdr:rowOff>158496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149623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118161</xdr:rowOff>
    </xdr:from>
    <xdr:to>
      <xdr:col>102</xdr:col>
      <xdr:colOff>165100</xdr:colOff>
      <xdr:row>38</xdr:row>
      <xdr:rowOff>48310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39438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5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49581</xdr:rowOff>
    </xdr:from>
    <xdr:to>
      <xdr:col>98</xdr:col>
      <xdr:colOff>38100</xdr:colOff>
      <xdr:row>37</xdr:row>
      <xdr:rowOff>151181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142308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8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125494</xdr:rowOff>
    </xdr:from>
    <xdr:to>
      <xdr:col>116</xdr:col>
      <xdr:colOff>62864</xdr:colOff>
      <xdr:row>58</xdr:row>
      <xdr:rowOff>33075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97994"/>
          <a:ext cx="1269" cy="127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36902</xdr:rowOff>
    </xdr:from>
    <xdr:ext cx="469744"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8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33075</xdr:rowOff>
    </xdr:from>
    <xdr:to>
      <xdr:col>116</xdr:col>
      <xdr:colOff>152400</xdr:colOff>
      <xdr:row>58</xdr:row>
      <xdr:rowOff>33075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7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72171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7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125494</xdr:rowOff>
    </xdr:from>
    <xdr:to>
      <xdr:col>116</xdr:col>
      <xdr:colOff>152400</xdr:colOff>
      <xdr:row>50</xdr:row>
      <xdr:rowOff>125494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125494</xdr:rowOff>
    </xdr:from>
    <xdr:to>
      <xdr:col>116</xdr:col>
      <xdr:colOff>63500</xdr:colOff>
      <xdr:row>50</xdr:row>
      <xdr:rowOff>125854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8697994"/>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8642</xdr:rowOff>
    </xdr:from>
    <xdr:ext cx="534377"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30215</xdr:rowOff>
    </xdr:from>
    <xdr:to>
      <xdr:col>116</xdr:col>
      <xdr:colOff>114300</xdr:colOff>
      <xdr:row>55</xdr:row>
      <xdr:rowOff>131815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125854</xdr:rowOff>
    </xdr:from>
    <xdr:to>
      <xdr:col>111</xdr:col>
      <xdr:colOff>177800</xdr:colOff>
      <xdr:row>50</xdr:row>
      <xdr:rowOff>162005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8698354"/>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3142</xdr:rowOff>
    </xdr:from>
    <xdr:to>
      <xdr:col>112</xdr:col>
      <xdr:colOff>38100</xdr:colOff>
      <xdr:row>55</xdr:row>
      <xdr:rowOff>104742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43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95869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145709</xdr:rowOff>
    </xdr:from>
    <xdr:to>
      <xdr:col>107</xdr:col>
      <xdr:colOff>50800</xdr:colOff>
      <xdr:row>50</xdr:row>
      <xdr:rowOff>162005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8718209"/>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22769</xdr:rowOff>
    </xdr:from>
    <xdr:to>
      <xdr:col>107</xdr:col>
      <xdr:colOff>101600</xdr:colOff>
      <xdr:row>57</xdr:row>
      <xdr:rowOff>124369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115496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88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123045</xdr:rowOff>
    </xdr:from>
    <xdr:to>
      <xdr:col>102</xdr:col>
      <xdr:colOff>114300</xdr:colOff>
      <xdr:row>50</xdr:row>
      <xdr:rowOff>145709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869554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19993</xdr:rowOff>
    </xdr:from>
    <xdr:to>
      <xdr:col>102</xdr:col>
      <xdr:colOff>165100</xdr:colOff>
      <xdr:row>57</xdr:row>
      <xdr:rowOff>121593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112720</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8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12776</xdr:rowOff>
    </xdr:from>
    <xdr:to>
      <xdr:col>98</xdr:col>
      <xdr:colOff>38100</xdr:colOff>
      <xdr:row>57</xdr:row>
      <xdr:rowOff>114376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105503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8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74694</xdr:rowOff>
    </xdr:from>
    <xdr:to>
      <xdr:col>116</xdr:col>
      <xdr:colOff>114300</xdr:colOff>
      <xdr:row>51</xdr:row>
      <xdr:rowOff>4844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8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27721</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86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75054</xdr:rowOff>
    </xdr:from>
    <xdr:to>
      <xdr:col>112</xdr:col>
      <xdr:colOff>38100</xdr:colOff>
      <xdr:row>51</xdr:row>
      <xdr:rowOff>5204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86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21731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84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111205</xdr:rowOff>
    </xdr:from>
    <xdr:to>
      <xdr:col>107</xdr:col>
      <xdr:colOff>101600</xdr:colOff>
      <xdr:row>51</xdr:row>
      <xdr:rowOff>41355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86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57882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84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94909</xdr:rowOff>
    </xdr:from>
    <xdr:to>
      <xdr:col>102</xdr:col>
      <xdr:colOff>165100</xdr:colOff>
      <xdr:row>51</xdr:row>
      <xdr:rowOff>25059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86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41586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84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72245</xdr:rowOff>
    </xdr:from>
    <xdr:to>
      <xdr:col>98</xdr:col>
      <xdr:colOff>38100</xdr:colOff>
      <xdr:row>51</xdr:row>
      <xdr:rowOff>2395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8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18922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4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23723</xdr:rowOff>
    </xdr:from>
    <xdr:to>
      <xdr:col>116</xdr:col>
      <xdr:colOff>62864</xdr:colOff>
      <xdr:row>77</xdr:row>
      <xdr:rowOff>28829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25223"/>
          <a:ext cx="1269" cy="12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32656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2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28829</xdr:rowOff>
    </xdr:from>
    <xdr:to>
      <xdr:col>116</xdr:col>
      <xdr:colOff>152400</xdr:colOff>
      <xdr:row>77</xdr:row>
      <xdr:rowOff>28829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23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141850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0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23723</xdr:rowOff>
    </xdr:from>
    <xdr:to>
      <xdr:col>116</xdr:col>
      <xdr:colOff>152400</xdr:colOff>
      <xdr:row>70</xdr:row>
      <xdr:rowOff>23723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2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28829</xdr:rowOff>
    </xdr:from>
    <xdr:to>
      <xdr:col>116</xdr:col>
      <xdr:colOff>63500</xdr:colOff>
      <xdr:row>77</xdr:row>
      <xdr:rowOff>71958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30479"/>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83888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256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61011</xdr:rowOff>
    </xdr:from>
    <xdr:to>
      <xdr:col>116</xdr:col>
      <xdr:colOff>114300</xdr:colOff>
      <xdr:row>72</xdr:row>
      <xdr:rowOff>162611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40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60758</xdr:rowOff>
    </xdr:from>
    <xdr:to>
      <xdr:col>111</xdr:col>
      <xdr:colOff>177800</xdr:colOff>
      <xdr:row>77</xdr:row>
      <xdr:rowOff>71958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62408"/>
          <a:ext cx="8890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68479</xdr:rowOff>
    </xdr:from>
    <xdr:to>
      <xdr:col>112</xdr:col>
      <xdr:colOff>38100</xdr:colOff>
      <xdr:row>72</xdr:row>
      <xdr:rowOff>170079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41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15156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1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60758</xdr:rowOff>
    </xdr:from>
    <xdr:to>
      <xdr:col>107</xdr:col>
      <xdr:colOff>50800</xdr:colOff>
      <xdr:row>77</xdr:row>
      <xdr:rowOff>95886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62408"/>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148565</xdr:rowOff>
    </xdr:from>
    <xdr:to>
      <xdr:col>107</xdr:col>
      <xdr:colOff>101600</xdr:colOff>
      <xdr:row>74</xdr:row>
      <xdr:rowOff>78715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66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95242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95886</xdr:rowOff>
    </xdr:from>
    <xdr:to>
      <xdr:col>102</xdr:col>
      <xdr:colOff>114300</xdr:colOff>
      <xdr:row>78</xdr:row>
      <xdr:rowOff>12218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97536"/>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71907</xdr:rowOff>
    </xdr:from>
    <xdr:to>
      <xdr:col>102</xdr:col>
      <xdr:colOff>165100</xdr:colOff>
      <xdr:row>73</xdr:row>
      <xdr:rowOff>2057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41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18584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1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26416</xdr:rowOff>
    </xdr:from>
    <xdr:to>
      <xdr:col>98</xdr:col>
      <xdr:colOff>38100</xdr:colOff>
      <xdr:row>73</xdr:row>
      <xdr:rowOff>128016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5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144543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149479</xdr:rowOff>
    </xdr:from>
    <xdr:to>
      <xdr:col>116</xdr:col>
      <xdr:colOff>114300</xdr:colOff>
      <xdr:row>77</xdr:row>
      <xdr:rowOff>79629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64406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21158</xdr:rowOff>
    </xdr:from>
    <xdr:to>
      <xdr:col>112</xdr:col>
      <xdr:colOff>38100</xdr:colOff>
      <xdr:row>77</xdr:row>
      <xdr:rowOff>122758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113885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9958</xdr:rowOff>
    </xdr:from>
    <xdr:to>
      <xdr:col>107</xdr:col>
      <xdr:colOff>101600</xdr:colOff>
      <xdr:row>77</xdr:row>
      <xdr:rowOff>111558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102685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45086</xdr:rowOff>
    </xdr:from>
    <xdr:to>
      <xdr:col>102</xdr:col>
      <xdr:colOff>165100</xdr:colOff>
      <xdr:row>77</xdr:row>
      <xdr:rowOff>146686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137813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132868</xdr:rowOff>
    </xdr:from>
    <xdr:to>
      <xdr:col>98</xdr:col>
      <xdr:colOff>38100</xdr:colOff>
      <xdr:row>78</xdr:row>
      <xdr:rowOff>63018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54145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令和４年度は、物価高騰対策として住民税非課税世帯に対する給付金を支給したが、新型コロナウイルス感染症対策として実施した給付金事業の支給額が前年度対比で減少したことなどにより、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補助費等については、令和２年度が、新型コロナウイルス感染症対策として特別定額給付金を支給したことなどにより、大幅に増加していた。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普通建設事業費については、大空地区義務教育学校整備費や市街地再開発事業費の減などにより、減少している。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貸付金が類似団体と比較して大きくなっている要因としては、中小企業の円滑な資金繰りの支援を目的とした中小企業振興融資貸付金や農林業育成資金貸付金などを設けているためである。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北海道帯広市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164,014
162,999
619.34
91,151,075
89,097,684
2,013,779
42,285,624
73,378,583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159294</xdr:rowOff>
    </xdr:from>
    <xdr:to>
      <xdr:col>24</xdr:col>
      <xdr:colOff>62865</xdr:colOff>
      <xdr:row>38</xdr:row>
      <xdr:rowOff>90715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645694"/>
          <a:ext cx="127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94542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90715</xdr:rowOff>
    </xdr:from>
    <xdr:to>
      <xdr:col>24</xdr:col>
      <xdr:colOff>152400</xdr:colOff>
      <xdr:row>38</xdr:row>
      <xdr:rowOff>90715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0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105971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42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159294</xdr:rowOff>
    </xdr:from>
    <xdr:to>
      <xdr:col>24</xdr:col>
      <xdr:colOff>152400</xdr:colOff>
      <xdr:row>32</xdr:row>
      <xdr:rowOff>159294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6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20501</xdr:rowOff>
    </xdr:from>
    <xdr:to>
      <xdr:col>24</xdr:col>
      <xdr:colOff>63500</xdr:colOff>
      <xdr:row>33</xdr:row>
      <xdr:rowOff>138067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78351"/>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70593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92166</xdr:rowOff>
    </xdr:from>
    <xdr:to>
      <xdr:col>24</xdr:col>
      <xdr:colOff>114300</xdr:colOff>
      <xdr:row>35</xdr:row>
      <xdr:rowOff>22316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138067</xdr:rowOff>
    </xdr:from>
    <xdr:to>
      <xdr:col>19</xdr:col>
      <xdr:colOff>177800</xdr:colOff>
      <xdr:row>33</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959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129722</xdr:rowOff>
    </xdr:from>
    <xdr:to>
      <xdr:col>20</xdr:col>
      <xdr:colOff>38100</xdr:colOff>
      <xdr:row>36</xdr:row>
      <xdr:rowOff>59872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3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50999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10704</xdr:rowOff>
    </xdr:from>
    <xdr:to>
      <xdr:col>15</xdr:col>
      <xdr:colOff>50800</xdr:colOff>
      <xdr:row>33</xdr:row>
      <xdr:rowOff>151130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325654"/>
          <a:ext cx="8890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10523</xdr:rowOff>
    </xdr:from>
    <xdr:to>
      <xdr:col>15</xdr:col>
      <xdr:colOff>101600</xdr:colOff>
      <xdr:row>36</xdr:row>
      <xdr:rowOff>112123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103250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10704</xdr:rowOff>
    </xdr:from>
    <xdr:to>
      <xdr:col>10</xdr:col>
      <xdr:colOff>114300</xdr:colOff>
      <xdr:row>31</xdr:row>
      <xdr:rowOff>46627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256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62774</xdr:rowOff>
    </xdr:from>
    <xdr:to>
      <xdr:col>10</xdr:col>
      <xdr:colOff>165100</xdr:colOff>
      <xdr:row>34</xdr:row>
      <xdr:rowOff>164374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9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118292</xdr:rowOff>
    </xdr:from>
    <xdr:to>
      <xdr:col>6</xdr:col>
      <xdr:colOff>38100</xdr:colOff>
      <xdr:row>35</xdr:row>
      <xdr:rowOff>48442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39569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141151</xdr:rowOff>
    </xdr:from>
    <xdr:to>
      <xdr:col>24</xdr:col>
      <xdr:colOff>114300</xdr:colOff>
      <xdr:row>33</xdr:row>
      <xdr:rowOff>71301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61521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87267</xdr:rowOff>
    </xdr:from>
    <xdr:to>
      <xdr:col>20</xdr:col>
      <xdr:colOff>38100</xdr:colOff>
      <xdr:row>34</xdr:row>
      <xdr:rowOff>17417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33944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100330</xdr:rowOff>
    </xdr:from>
    <xdr:to>
      <xdr:col>15</xdr:col>
      <xdr:colOff>101600</xdr:colOff>
      <xdr:row>34</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131354</xdr:rowOff>
    </xdr:from>
    <xdr:to>
      <xdr:col>10</xdr:col>
      <xdr:colOff>165100</xdr:colOff>
      <xdr:row>31</xdr:row>
      <xdr:rowOff>61504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2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78031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5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167277</xdr:rowOff>
    </xdr:from>
    <xdr:to>
      <xdr:col>6</xdr:col>
      <xdr:colOff>38100</xdr:colOff>
      <xdr:row>31</xdr:row>
      <xdr:rowOff>97427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113954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8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12210</xdr:rowOff>
    </xdr:from>
    <xdr:to>
      <xdr:col>24</xdr:col>
      <xdr:colOff>62865</xdr:colOff>
      <xdr:row>57</xdr:row>
      <xdr:rowOff>118102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27610"/>
          <a:ext cx="1270" cy="96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118102</xdr:rowOff>
    </xdr:from>
    <xdr:to>
      <xdr:col>24</xdr:col>
      <xdr:colOff>152400</xdr:colOff>
      <xdr:row>57</xdr:row>
      <xdr:rowOff>118102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130337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0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12210</xdr:rowOff>
    </xdr:from>
    <xdr:to>
      <xdr:col>24</xdr:col>
      <xdr:colOff>152400</xdr:colOff>
      <xdr:row>52</xdr:row>
      <xdr:rowOff>12210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2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118102</xdr:rowOff>
    </xdr:from>
    <xdr:to>
      <xdr:col>24</xdr:col>
      <xdr:colOff>63500</xdr:colOff>
      <xdr:row>57</xdr:row>
      <xdr:rowOff>122084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0752"/>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82461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0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59584</xdr:rowOff>
    </xdr:from>
    <xdr:to>
      <xdr:col>24</xdr:col>
      <xdr:colOff>114300</xdr:colOff>
      <xdr:row>55</xdr:row>
      <xdr:rowOff>161184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16978</xdr:rowOff>
    </xdr:from>
    <xdr:to>
      <xdr:col>19</xdr:col>
      <xdr:colOff>177800</xdr:colOff>
      <xdr:row>57</xdr:row>
      <xdr:rowOff>122084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6728"/>
          <a:ext cx="889000" cy="4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114041</xdr:rowOff>
    </xdr:from>
    <xdr:to>
      <xdr:col>20</xdr:col>
      <xdr:colOff>38100</xdr:colOff>
      <xdr:row>56</xdr:row>
      <xdr:rowOff>44191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60718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1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16978</xdr:rowOff>
    </xdr:from>
    <xdr:to>
      <xdr:col>15</xdr:col>
      <xdr:colOff>50800</xdr:colOff>
      <xdr:row>57</xdr:row>
      <xdr:rowOff>155355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6728"/>
          <a:ext cx="889000" cy="48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166496</xdr:rowOff>
    </xdr:from>
    <xdr:to>
      <xdr:col>15</xdr:col>
      <xdr:colOff>101600</xdr:colOff>
      <xdr:row>54</xdr:row>
      <xdr:rowOff>96646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113173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02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155355</xdr:rowOff>
    </xdr:from>
    <xdr:to>
      <xdr:col>10</xdr:col>
      <xdr:colOff>114300</xdr:colOff>
      <xdr:row>57</xdr:row>
      <xdr:rowOff>168197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8005"/>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130615</xdr:rowOff>
    </xdr:from>
    <xdr:to>
      <xdr:col>10</xdr:col>
      <xdr:colOff>165100</xdr:colOff>
      <xdr:row>57</xdr:row>
      <xdr:rowOff>60765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77292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156821</xdr:rowOff>
    </xdr:from>
    <xdr:to>
      <xdr:col>6</xdr:col>
      <xdr:colOff>38100</xdr:colOff>
      <xdr:row>57</xdr:row>
      <xdr:rowOff>86971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103498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67302</xdr:rowOff>
    </xdr:from>
    <xdr:to>
      <xdr:col>24</xdr:col>
      <xdr:colOff>114300</xdr:colOff>
      <xdr:row>57</xdr:row>
      <xdr:rowOff>168902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153679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71284</xdr:rowOff>
    </xdr:from>
    <xdr:to>
      <xdr:col>20</xdr:col>
      <xdr:colOff>38100</xdr:colOff>
      <xdr:row>58</xdr:row>
      <xdr:rowOff>1434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164011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137628</xdr:rowOff>
    </xdr:from>
    <xdr:to>
      <xdr:col>15</xdr:col>
      <xdr:colOff>101600</xdr:colOff>
      <xdr:row>55</xdr:row>
      <xdr:rowOff>67778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9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58905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104555</xdr:rowOff>
    </xdr:from>
    <xdr:to>
      <xdr:col>10</xdr:col>
      <xdr:colOff>165100</xdr:colOff>
      <xdr:row>58</xdr:row>
      <xdr:rowOff>34705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25832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117397</xdr:rowOff>
    </xdr:from>
    <xdr:to>
      <xdr:col>6</xdr:col>
      <xdr:colOff>38100</xdr:colOff>
      <xdr:row>58</xdr:row>
      <xdr:rowOff>47547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38674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68540</xdr:rowOff>
    </xdr:from>
    <xdr:to>
      <xdr:col>24</xdr:col>
      <xdr:colOff>62865</xdr:colOff>
      <xdr:row>72</xdr:row>
      <xdr:rowOff>140222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41490"/>
          <a:ext cx="1270" cy="24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144049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24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140222</xdr:rowOff>
    </xdr:from>
    <xdr:to>
      <xdr:col>24</xdr:col>
      <xdr:colOff>152400</xdr:colOff>
      <xdr:row>72</xdr:row>
      <xdr:rowOff>140222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8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15217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222,929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68540</xdr:rowOff>
    </xdr:from>
    <xdr:to>
      <xdr:col>24</xdr:col>
      <xdr:colOff>152400</xdr:colOff>
      <xdr:row>71</xdr:row>
      <xdr:rowOff>68540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4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140615</xdr:rowOff>
    </xdr:from>
    <xdr:to>
      <xdr:col>24</xdr:col>
      <xdr:colOff>63500</xdr:colOff>
      <xdr:row>71</xdr:row>
      <xdr:rowOff>122686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1970665"/>
          <a:ext cx="838200" cy="3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113812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28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116070</xdr:rowOff>
    </xdr:from>
    <xdr:to>
      <xdr:col>24</xdr:col>
      <xdr:colOff>114300</xdr:colOff>
      <xdr:row>72</xdr:row>
      <xdr:rowOff>46220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140615</xdr:rowOff>
    </xdr:from>
    <xdr:to>
      <xdr:col>19</xdr:col>
      <xdr:colOff>177800</xdr:colOff>
      <xdr:row>75</xdr:row>
      <xdr:rowOff>118865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1970665"/>
          <a:ext cx="889000" cy="100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69</xdr:row>
      <xdr:rowOff>127958</xdr:rowOff>
    </xdr:from>
    <xdr:to>
      <xdr:col>20</xdr:col>
      <xdr:colOff>38100</xdr:colOff>
      <xdr:row>70</xdr:row>
      <xdr:rowOff>58108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19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49235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05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118865</xdr:rowOff>
    </xdr:from>
    <xdr:to>
      <xdr:col>15</xdr:col>
      <xdr:colOff>50800</xdr:colOff>
      <xdr:row>76</xdr:row>
      <xdr:rowOff>82125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7615"/>
          <a:ext cx="889000" cy="1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162347</xdr:rowOff>
    </xdr:from>
    <xdr:to>
      <xdr:col>15</xdr:col>
      <xdr:colOff>101600</xdr:colOff>
      <xdr:row>76</xdr:row>
      <xdr:rowOff>92497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83624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82125</xdr:rowOff>
    </xdr:from>
    <xdr:to>
      <xdr:col>10</xdr:col>
      <xdr:colOff>114300</xdr:colOff>
      <xdr:row>77</xdr:row>
      <xdr:rowOff>152600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2325"/>
          <a:ext cx="889000" cy="24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100558</xdr:rowOff>
    </xdr:from>
    <xdr:to>
      <xdr:col>10</xdr:col>
      <xdr:colOff>165100</xdr:colOff>
      <xdr:row>77</xdr:row>
      <xdr:rowOff>30708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21835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153888</xdr:rowOff>
    </xdr:from>
    <xdr:to>
      <xdr:col>6</xdr:col>
      <xdr:colOff>38100</xdr:colOff>
      <xdr:row>78</xdr:row>
      <xdr:rowOff>84038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4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71886</xdr:rowOff>
    </xdr:from>
    <xdr:to>
      <xdr:col>24</xdr:col>
      <xdr:colOff>114300</xdr:colOff>
      <xdr:row>72</xdr:row>
      <xdr:rowOff>2036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158263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5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89815</xdr:rowOff>
    </xdr:from>
    <xdr:to>
      <xdr:col>20</xdr:col>
      <xdr:colOff>38100</xdr:colOff>
      <xdr:row>70</xdr:row>
      <xdr:rowOff>19965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19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36492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69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68065</xdr:rowOff>
    </xdr:from>
    <xdr:to>
      <xdr:col>15</xdr:col>
      <xdr:colOff>101600</xdr:colOff>
      <xdr:row>75</xdr:row>
      <xdr:rowOff>169664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6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31325</xdr:rowOff>
    </xdr:from>
    <xdr:to>
      <xdr:col>10</xdr:col>
      <xdr:colOff>165100</xdr:colOff>
      <xdr:row>76</xdr:row>
      <xdr:rowOff>132925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149452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101800</xdr:rowOff>
    </xdr:from>
    <xdr:to>
      <xdr:col>6</xdr:col>
      <xdr:colOff>38100</xdr:colOff>
      <xdr:row>78</xdr:row>
      <xdr:rowOff>31950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119583</xdr:rowOff>
    </xdr:from>
    <xdr:to>
      <xdr:col>24</xdr:col>
      <xdr:colOff>62865</xdr:colOff>
      <xdr:row>96</xdr:row>
      <xdr:rowOff>86550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50083"/>
          <a:ext cx="1270" cy="99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90377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5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86550</xdr:rowOff>
    </xdr:from>
    <xdr:to>
      <xdr:col>24</xdr:col>
      <xdr:colOff>152400</xdr:colOff>
      <xdr:row>96</xdr:row>
      <xdr:rowOff>86550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5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66260</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119583</xdr:rowOff>
    </xdr:from>
    <xdr:to>
      <xdr:col>24</xdr:col>
      <xdr:colOff>152400</xdr:colOff>
      <xdr:row>90</xdr:row>
      <xdr:rowOff>119583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5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82245</xdr:rowOff>
    </xdr:from>
    <xdr:to>
      <xdr:col>24</xdr:col>
      <xdr:colOff>63500</xdr:colOff>
      <xdr:row>96</xdr:row>
      <xdr:rowOff>21095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69995"/>
          <a:ext cx="8382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5959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162776</xdr:rowOff>
    </xdr:from>
    <xdr:to>
      <xdr:col>24</xdr:col>
      <xdr:colOff>114300</xdr:colOff>
      <xdr:row>94</xdr:row>
      <xdr:rowOff>92926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1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21095</xdr:rowOff>
    </xdr:from>
    <xdr:to>
      <xdr:col>19</xdr:col>
      <xdr:colOff>177800</xdr:colOff>
      <xdr:row>97</xdr:row>
      <xdr:rowOff>93904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80295"/>
          <a:ext cx="889000" cy="2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123037</xdr:rowOff>
    </xdr:from>
    <xdr:to>
      <xdr:col>20</xdr:col>
      <xdr:colOff>38100</xdr:colOff>
      <xdr:row>94</xdr:row>
      <xdr:rowOff>53187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06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8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93904</xdr:rowOff>
    </xdr:from>
    <xdr:to>
      <xdr:col>15</xdr:col>
      <xdr:colOff>50800</xdr:colOff>
      <xdr:row>97</xdr:row>
      <xdr:rowOff>128384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24554"/>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59486</xdr:rowOff>
    </xdr:from>
    <xdr:to>
      <xdr:col>15</xdr:col>
      <xdr:colOff>101600</xdr:colOff>
      <xdr:row>97</xdr:row>
      <xdr:rowOff>161086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152213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128384</xdr:rowOff>
    </xdr:from>
    <xdr:to>
      <xdr:col>10</xdr:col>
      <xdr:colOff>114300</xdr:colOff>
      <xdr:row>97</xdr:row>
      <xdr:rowOff>131166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9034"/>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130696</xdr:rowOff>
    </xdr:from>
    <xdr:to>
      <xdr:col>10</xdr:col>
      <xdr:colOff>165100</xdr:colOff>
      <xdr:row>98</xdr:row>
      <xdr:rowOff>60846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51973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72137</xdr:rowOff>
    </xdr:from>
    <xdr:to>
      <xdr:col>6</xdr:col>
      <xdr:colOff>38100</xdr:colOff>
      <xdr:row>98</xdr:row>
      <xdr:rowOff>2287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0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18814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31445</xdr:rowOff>
    </xdr:from>
    <xdr:to>
      <xdr:col>24</xdr:col>
      <xdr:colOff>114300</xdr:colOff>
      <xdr:row>95</xdr:row>
      <xdr:rowOff>133045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141745</xdr:rowOff>
    </xdr:from>
    <xdr:to>
      <xdr:col>20</xdr:col>
      <xdr:colOff>38100</xdr:colOff>
      <xdr:row>96</xdr:row>
      <xdr:rowOff>71895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63022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2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43104</xdr:rowOff>
    </xdr:from>
    <xdr:to>
      <xdr:col>15</xdr:col>
      <xdr:colOff>101600</xdr:colOff>
      <xdr:row>97</xdr:row>
      <xdr:rowOff>144704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161231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77584</xdr:rowOff>
    </xdr:from>
    <xdr:to>
      <xdr:col>10</xdr:col>
      <xdr:colOff>165100</xdr:colOff>
      <xdr:row>98</xdr:row>
      <xdr:rowOff>7734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24261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80366</xdr:rowOff>
    </xdr:from>
    <xdr:to>
      <xdr:col>6</xdr:col>
      <xdr:colOff>38100</xdr:colOff>
      <xdr:row>98</xdr:row>
      <xdr:rowOff>10516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44450</xdr:rowOff>
    </xdr:from>
    <xdr:to>
      <xdr:col>54</xdr:col>
      <xdr:colOff>189865</xdr:colOff>
      <xdr:row>38</xdr:row>
      <xdr:rowOff>118745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59400"/>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122572</xdr:rowOff>
    </xdr:from>
    <xdr:ext cx="313932"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3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118745</xdr:rowOff>
    </xdr:from>
    <xdr:to>
      <xdr:col>55</xdr:col>
      <xdr:colOff>88900</xdr:colOff>
      <xdr:row>38</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162577</xdr:rowOff>
    </xdr:from>
    <xdr:ext cx="378565"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34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44450</xdr:rowOff>
    </xdr:from>
    <xdr:to>
      <xdr:col>55</xdr:col>
      <xdr:colOff>88900</xdr:colOff>
      <xdr:row>31</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137795</xdr:rowOff>
    </xdr:from>
    <xdr:to>
      <xdr:col>55</xdr:col>
      <xdr:colOff>0</xdr:colOff>
      <xdr:row>31</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28129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134002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59633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155575</xdr:rowOff>
    </xdr:from>
    <xdr:to>
      <xdr:col>55</xdr:col>
      <xdr:colOff>50800</xdr:colOff>
      <xdr:row>35</xdr:row>
      <xdr:rowOff>85725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137795</xdr:rowOff>
    </xdr:from>
    <xdr:to>
      <xdr:col>50</xdr:col>
      <xdr:colOff>114300</xdr:colOff>
      <xdr:row>32</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28129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102235</xdr:rowOff>
    </xdr:from>
    <xdr:to>
      <xdr:col>50</xdr:col>
      <xdr:colOff>165100</xdr:colOff>
      <xdr:row>35</xdr:row>
      <xdr:rowOff>32385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23512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24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71120</xdr:rowOff>
    </xdr:from>
    <xdr:to>
      <xdr:col>45</xdr:col>
      <xdr:colOff>177800</xdr:colOff>
      <xdr:row>32</xdr:row>
      <xdr:rowOff>149225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5575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115570</xdr:rowOff>
    </xdr:from>
    <xdr:to>
      <xdr:col>46</xdr:col>
      <xdr:colOff>38100</xdr:colOff>
      <xdr:row>32</xdr:row>
      <xdr:rowOff>45720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30</xdr:row>
      <xdr:rowOff>62247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88265</xdr:rowOff>
    </xdr:from>
    <xdr:to>
      <xdr:col>41</xdr:col>
      <xdr:colOff>50800</xdr:colOff>
      <xdr:row>32</xdr:row>
      <xdr:rowOff>149225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5746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77470</xdr:rowOff>
    </xdr:from>
    <xdr:to>
      <xdr:col>41</xdr:col>
      <xdr:colOff>101600</xdr:colOff>
      <xdr:row>32</xdr:row>
      <xdr:rowOff>7620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24147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92710</xdr:rowOff>
    </xdr:from>
    <xdr:to>
      <xdr:col>36</xdr:col>
      <xdr:colOff>165100</xdr:colOff>
      <xdr:row>32</xdr:row>
      <xdr:rowOff>22860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4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39387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518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165100</xdr:rowOff>
    </xdr:from>
    <xdr:to>
      <xdr:col>55</xdr:col>
      <xdr:colOff>50800</xdr:colOff>
      <xdr:row>31</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118127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61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86995</xdr:rowOff>
    </xdr:from>
    <xdr:to>
      <xdr:col>50</xdr:col>
      <xdr:colOff>165100</xdr:colOff>
      <xdr:row>31</xdr:row>
      <xdr:rowOff>17145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29</xdr:row>
      <xdr:rowOff>33672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500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20320</xdr:rowOff>
    </xdr:from>
    <xdr:to>
      <xdr:col>46</xdr:col>
      <xdr:colOff>38100</xdr:colOff>
      <xdr:row>32</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113047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5599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98425</xdr:rowOff>
    </xdr:from>
    <xdr:to>
      <xdr:col>41</xdr:col>
      <xdr:colOff>101600</xdr:colOff>
      <xdr:row>33</xdr:row>
      <xdr:rowOff>28575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5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19702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5677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37465</xdr:rowOff>
    </xdr:from>
    <xdr:to>
      <xdr:col>36</xdr:col>
      <xdr:colOff>165100</xdr:colOff>
      <xdr:row>32</xdr:row>
      <xdr:rowOff>139065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130192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5616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72217</xdr:rowOff>
    </xdr:from>
    <xdr:to>
      <xdr:col>54</xdr:col>
      <xdr:colOff>189865</xdr:colOff>
      <xdr:row>58</xdr:row>
      <xdr:rowOff>49998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9159067"/>
          <a:ext cx="1270" cy="83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53825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9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49998</xdr:rowOff>
    </xdr:from>
    <xdr:to>
      <xdr:col>55</xdr:col>
      <xdr:colOff>88900</xdr:colOff>
      <xdr:row>58</xdr:row>
      <xdr:rowOff>49998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18894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9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72217</xdr:rowOff>
    </xdr:from>
    <xdr:to>
      <xdr:col>55</xdr:col>
      <xdr:colOff>88900</xdr:colOff>
      <xdr:row>53</xdr:row>
      <xdr:rowOff>72217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15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103261</xdr:rowOff>
    </xdr:from>
    <xdr:to>
      <xdr:col>55</xdr:col>
      <xdr:colOff>0</xdr:colOff>
      <xdr:row>54</xdr:row>
      <xdr:rowOff>151085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61561"/>
          <a:ext cx="8382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20738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50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42311</xdr:rowOff>
    </xdr:from>
    <xdr:to>
      <xdr:col>55</xdr:col>
      <xdr:colOff>50800</xdr:colOff>
      <xdr:row>55</xdr:row>
      <xdr:rowOff>143911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47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103261</xdr:rowOff>
    </xdr:from>
    <xdr:to>
      <xdr:col>50</xdr:col>
      <xdr:colOff>114300</xdr:colOff>
      <xdr:row>55</xdr:row>
      <xdr:rowOff>79852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61561"/>
          <a:ext cx="889000" cy="14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141112</xdr:rowOff>
    </xdr:from>
    <xdr:to>
      <xdr:col>50</xdr:col>
      <xdr:colOff>165100</xdr:colOff>
      <xdr:row>56</xdr:row>
      <xdr:rowOff>71262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62389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6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123469</xdr:rowOff>
    </xdr:from>
    <xdr:to>
      <xdr:col>45</xdr:col>
      <xdr:colOff>177800</xdr:colOff>
      <xdr:row>55</xdr:row>
      <xdr:rowOff>79852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8867419"/>
          <a:ext cx="889000" cy="64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43318</xdr:rowOff>
    </xdr:from>
    <xdr:to>
      <xdr:col>46</xdr:col>
      <xdr:colOff>38100</xdr:colOff>
      <xdr:row>58</xdr:row>
      <xdr:rowOff>144918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136045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10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123469</xdr:rowOff>
    </xdr:from>
    <xdr:to>
      <xdr:col>41</xdr:col>
      <xdr:colOff>50800</xdr:colOff>
      <xdr:row>55</xdr:row>
      <xdr:rowOff>7615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8867419"/>
          <a:ext cx="889000" cy="5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99690</xdr:rowOff>
    </xdr:from>
    <xdr:to>
      <xdr:col>41</xdr:col>
      <xdr:colOff>101600</xdr:colOff>
      <xdr:row>58</xdr:row>
      <xdr:rowOff>29840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20967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52918</xdr:rowOff>
    </xdr:from>
    <xdr:to>
      <xdr:col>36</xdr:col>
      <xdr:colOff>165100</xdr:colOff>
      <xdr:row>58</xdr:row>
      <xdr:rowOff>154518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145645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8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100285</xdr:rowOff>
    </xdr:from>
    <xdr:to>
      <xdr:col>55</xdr:col>
      <xdr:colOff>50800</xdr:colOff>
      <xdr:row>55</xdr:row>
      <xdr:rowOff>30435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123162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52461</xdr:rowOff>
    </xdr:from>
    <xdr:to>
      <xdr:col>50</xdr:col>
      <xdr:colOff>165100</xdr:colOff>
      <xdr:row>54</xdr:row>
      <xdr:rowOff>154061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170588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8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29052</xdr:rowOff>
    </xdr:from>
    <xdr:to>
      <xdr:col>46</xdr:col>
      <xdr:colOff>38100</xdr:colOff>
      <xdr:row>55</xdr:row>
      <xdr:rowOff>130652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147179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72669</xdr:rowOff>
    </xdr:from>
    <xdr:to>
      <xdr:col>41</xdr:col>
      <xdr:colOff>101600</xdr:colOff>
      <xdr:row>52</xdr:row>
      <xdr:rowOff>2819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81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19346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5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128265</xdr:rowOff>
    </xdr:from>
    <xdr:to>
      <xdr:col>36</xdr:col>
      <xdr:colOff>165100</xdr:colOff>
      <xdr:row>55</xdr:row>
      <xdr:rowOff>58415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8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74942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164226</xdr:rowOff>
    </xdr:from>
    <xdr:to>
      <xdr:col>54</xdr:col>
      <xdr:colOff>189865</xdr:colOff>
      <xdr:row>75</xdr:row>
      <xdr:rowOff>97409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65726"/>
          <a:ext cx="1270" cy="79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101236</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29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97409</xdr:rowOff>
    </xdr:from>
    <xdr:to>
      <xdr:col>55</xdr:col>
      <xdr:colOff>88900</xdr:colOff>
      <xdr:row>75</xdr:row>
      <xdr:rowOff>97409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95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110903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4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164226</xdr:rowOff>
    </xdr:from>
    <xdr:to>
      <xdr:col>55</xdr:col>
      <xdr:colOff>88900</xdr:colOff>
      <xdr:row>70</xdr:row>
      <xdr:rowOff>164226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23082</xdr:rowOff>
    </xdr:from>
    <xdr:to>
      <xdr:col>55</xdr:col>
      <xdr:colOff>0</xdr:colOff>
      <xdr:row>73</xdr:row>
      <xdr:rowOff>72230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538932"/>
          <a:ext cx="838200" cy="4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28403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372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5526</xdr:rowOff>
    </xdr:from>
    <xdr:to>
      <xdr:col>55</xdr:col>
      <xdr:colOff>50800</xdr:colOff>
      <xdr:row>73</xdr:row>
      <xdr:rowOff>107126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5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138655</xdr:rowOff>
    </xdr:from>
    <xdr:to>
      <xdr:col>50</xdr:col>
      <xdr:colOff>114300</xdr:colOff>
      <xdr:row>73</xdr:row>
      <xdr:rowOff>23082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483055"/>
          <a:ext cx="889000" cy="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38346</xdr:rowOff>
    </xdr:from>
    <xdr:to>
      <xdr:col>50</xdr:col>
      <xdr:colOff>165100</xdr:colOff>
      <xdr:row>73</xdr:row>
      <xdr:rowOff>139946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5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131073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6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138655</xdr:rowOff>
    </xdr:from>
    <xdr:to>
      <xdr:col>45</xdr:col>
      <xdr:colOff>177800</xdr:colOff>
      <xdr:row>73</xdr:row>
      <xdr:rowOff>164356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483055"/>
          <a:ext cx="889000" cy="19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72148</xdr:rowOff>
    </xdr:from>
    <xdr:to>
      <xdr:col>46</xdr:col>
      <xdr:colOff>38100</xdr:colOff>
      <xdr:row>77</xdr:row>
      <xdr:rowOff>2298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164875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147211</xdr:rowOff>
    </xdr:from>
    <xdr:to>
      <xdr:col>41</xdr:col>
      <xdr:colOff>50800</xdr:colOff>
      <xdr:row>73</xdr:row>
      <xdr:rowOff>164356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66306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56635</xdr:rowOff>
    </xdr:from>
    <xdr:to>
      <xdr:col>41</xdr:col>
      <xdr:colOff>101600</xdr:colOff>
      <xdr:row>78</xdr:row>
      <xdr:rowOff>158235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149362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88737</xdr:rowOff>
    </xdr:from>
    <xdr:to>
      <xdr:col>36</xdr:col>
      <xdr:colOff>165100</xdr:colOff>
      <xdr:row>79</xdr:row>
      <xdr:rowOff>18887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6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21430</xdr:rowOff>
    </xdr:from>
    <xdr:to>
      <xdr:col>55</xdr:col>
      <xdr:colOff>50800</xdr:colOff>
      <xdr:row>73</xdr:row>
      <xdr:rowOff>123030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5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171307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5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143732</xdr:rowOff>
    </xdr:from>
    <xdr:to>
      <xdr:col>50</xdr:col>
      <xdr:colOff>165100</xdr:colOff>
      <xdr:row>73</xdr:row>
      <xdr:rowOff>73882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4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90409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2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87855</xdr:rowOff>
    </xdr:from>
    <xdr:to>
      <xdr:col>46</xdr:col>
      <xdr:colOff>38100</xdr:colOff>
      <xdr:row>73</xdr:row>
      <xdr:rowOff>18005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4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34532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2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113556</xdr:rowOff>
    </xdr:from>
    <xdr:to>
      <xdr:col>41</xdr:col>
      <xdr:colOff>101600</xdr:colOff>
      <xdr:row>74</xdr:row>
      <xdr:rowOff>43706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60233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96411</xdr:rowOff>
    </xdr:from>
    <xdr:to>
      <xdr:col>36</xdr:col>
      <xdr:colOff>165100</xdr:colOff>
      <xdr:row>74</xdr:row>
      <xdr:rowOff>26561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43088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52146</xdr:rowOff>
    </xdr:from>
    <xdr:to>
      <xdr:col>54</xdr:col>
      <xdr:colOff>189865</xdr:colOff>
      <xdr:row>96</xdr:row>
      <xdr:rowOff>35306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996996"/>
          <a:ext cx="1270" cy="497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39133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4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35306</xdr:rowOff>
    </xdr:from>
    <xdr:to>
      <xdr:col>55</xdr:col>
      <xdr:colOff>88900</xdr:colOff>
      <xdr:row>96</xdr:row>
      <xdr:rowOff>35306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494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170273</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7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52146</xdr:rowOff>
    </xdr:from>
    <xdr:to>
      <xdr:col>55</xdr:col>
      <xdr:colOff>88900</xdr:colOff>
      <xdr:row>93</xdr:row>
      <xdr:rowOff>52146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9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51003</xdr:rowOff>
    </xdr:from>
    <xdr:to>
      <xdr:col>55</xdr:col>
      <xdr:colOff>0</xdr:colOff>
      <xdr:row>94</xdr:row>
      <xdr:rowOff>96571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167303"/>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44772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6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66345</xdr:rowOff>
    </xdr:from>
    <xdr:to>
      <xdr:col>55</xdr:col>
      <xdr:colOff>50800</xdr:colOff>
      <xdr:row>94</xdr:row>
      <xdr:rowOff>167945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18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28981</xdr:rowOff>
    </xdr:from>
    <xdr:to>
      <xdr:col>50</xdr:col>
      <xdr:colOff>114300</xdr:colOff>
      <xdr:row>94</xdr:row>
      <xdr:rowOff>51003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630931"/>
          <a:ext cx="889000" cy="5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66193</xdr:rowOff>
    </xdr:from>
    <xdr:to>
      <xdr:col>50</xdr:col>
      <xdr:colOff>165100</xdr:colOff>
      <xdr:row>94</xdr:row>
      <xdr:rowOff>167793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1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158920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45898</xdr:rowOff>
    </xdr:from>
    <xdr:to>
      <xdr:col>45</xdr:col>
      <xdr:colOff>177800</xdr:colOff>
      <xdr:row>91</xdr:row>
      <xdr:rowOff>28981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476398"/>
          <a:ext cx="8890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118238</xdr:rowOff>
    </xdr:from>
    <xdr:to>
      <xdr:col>46</xdr:col>
      <xdr:colOff>38100</xdr:colOff>
      <xdr:row>98</xdr:row>
      <xdr:rowOff>48388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74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39515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45898</xdr:rowOff>
    </xdr:from>
    <xdr:to>
      <xdr:col>41</xdr:col>
      <xdr:colOff>50800</xdr:colOff>
      <xdr:row>92</xdr:row>
      <xdr:rowOff>118517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476398"/>
          <a:ext cx="889000" cy="4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137058</xdr:rowOff>
    </xdr:from>
    <xdr:to>
      <xdr:col>41</xdr:col>
      <xdr:colOff>101600</xdr:colOff>
      <xdr:row>96</xdr:row>
      <xdr:rowOff>67208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58335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44399</xdr:rowOff>
    </xdr:from>
    <xdr:to>
      <xdr:col>36</xdr:col>
      <xdr:colOff>165100</xdr:colOff>
      <xdr:row>96</xdr:row>
      <xdr:rowOff>145999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137126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45771</xdr:rowOff>
    </xdr:from>
    <xdr:to>
      <xdr:col>55</xdr:col>
      <xdr:colOff>50800</xdr:colOff>
      <xdr:row>94</xdr:row>
      <xdr:rowOff>147371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68648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203</xdr:rowOff>
    </xdr:from>
    <xdr:to>
      <xdr:col>50</xdr:col>
      <xdr:colOff>165100</xdr:colOff>
      <xdr:row>94</xdr:row>
      <xdr:rowOff>101803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118330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149631</xdr:rowOff>
    </xdr:from>
    <xdr:to>
      <xdr:col>46</xdr:col>
      <xdr:colOff>38100</xdr:colOff>
      <xdr:row>91</xdr:row>
      <xdr:rowOff>79781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5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96308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166548</xdr:rowOff>
    </xdr:from>
    <xdr:to>
      <xdr:col>41</xdr:col>
      <xdr:colOff>101600</xdr:colOff>
      <xdr:row>90</xdr:row>
      <xdr:rowOff>96698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4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113225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2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67717</xdr:rowOff>
    </xdr:from>
    <xdr:to>
      <xdr:col>36</xdr:col>
      <xdr:colOff>165100</xdr:colOff>
      <xdr:row>92</xdr:row>
      <xdr:rowOff>169317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8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14394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61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61976</xdr:rowOff>
    </xdr:from>
    <xdr:to>
      <xdr:col>85</xdr:col>
      <xdr:colOff>126364</xdr:colOff>
      <xdr:row>38</xdr:row>
      <xdr:rowOff>104430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205476"/>
          <a:ext cx="1269"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108257</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104430</xdr:rowOff>
    </xdr:from>
    <xdr:to>
      <xdr:col>86</xdr:col>
      <xdr:colOff>25400</xdr:colOff>
      <xdr:row>38</xdr:row>
      <xdr:rowOff>104430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1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8653</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61976</xdr:rowOff>
    </xdr:from>
    <xdr:to>
      <xdr:col>86</xdr:col>
      <xdr:colOff>25400</xdr:colOff>
      <xdr:row>30</xdr:row>
      <xdr:rowOff>61976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61976</xdr:rowOff>
    </xdr:from>
    <xdr:to>
      <xdr:col>85</xdr:col>
      <xdr:colOff>127000</xdr:colOff>
      <xdr:row>31</xdr:row>
      <xdr:rowOff>9072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205476"/>
          <a:ext cx="8382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102270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123843</xdr:rowOff>
    </xdr:from>
    <xdr:to>
      <xdr:col>85</xdr:col>
      <xdr:colOff>177800</xdr:colOff>
      <xdr:row>35</xdr:row>
      <xdr:rowOff>53993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595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9072</xdr:rowOff>
    </xdr:from>
    <xdr:to>
      <xdr:col>81</xdr:col>
      <xdr:colOff>50800</xdr:colOff>
      <xdr:row>31</xdr:row>
      <xdr:rowOff>130066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324022"/>
          <a:ext cx="889000" cy="1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42854</xdr:rowOff>
    </xdr:from>
    <xdr:to>
      <xdr:col>81</xdr:col>
      <xdr:colOff>101600</xdr:colOff>
      <xdr:row>35</xdr:row>
      <xdr:rowOff>144454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135581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130066</xdr:rowOff>
    </xdr:from>
    <xdr:to>
      <xdr:col>76</xdr:col>
      <xdr:colOff>114300</xdr:colOff>
      <xdr:row>31</xdr:row>
      <xdr:rowOff>171051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5445016"/>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166787</xdr:rowOff>
    </xdr:from>
    <xdr:to>
      <xdr:col>76</xdr:col>
      <xdr:colOff>165100</xdr:colOff>
      <xdr:row>37</xdr:row>
      <xdr:rowOff>96937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88064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171051</xdr:rowOff>
    </xdr:from>
    <xdr:to>
      <xdr:col>71</xdr:col>
      <xdr:colOff>177800</xdr:colOff>
      <xdr:row>32</xdr:row>
      <xdr:rowOff>124841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486001"/>
          <a:ext cx="889000" cy="12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88900</xdr:rowOff>
    </xdr:from>
    <xdr:to>
      <xdr:col>72</xdr:col>
      <xdr:colOff>38100</xdr:colOff>
      <xdr:row>38</xdr:row>
      <xdr:rowOff>19050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10177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166460</xdr:rowOff>
    </xdr:from>
    <xdr:to>
      <xdr:col>67</xdr:col>
      <xdr:colOff>101600</xdr:colOff>
      <xdr:row>38</xdr:row>
      <xdr:rowOff>96610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51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11176</xdr:rowOff>
    </xdr:from>
    <xdr:to>
      <xdr:col>85</xdr:col>
      <xdr:colOff>177800</xdr:colOff>
      <xdr:row>30</xdr:row>
      <xdr:rowOff>112776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135653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10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129722</xdr:rowOff>
    </xdr:from>
    <xdr:to>
      <xdr:col>81</xdr:col>
      <xdr:colOff>101600</xdr:colOff>
      <xdr:row>31</xdr:row>
      <xdr:rowOff>59872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2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76399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0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79266</xdr:rowOff>
    </xdr:from>
    <xdr:to>
      <xdr:col>76</xdr:col>
      <xdr:colOff>165100</xdr:colOff>
      <xdr:row>32</xdr:row>
      <xdr:rowOff>9416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3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25943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1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120251</xdr:rowOff>
    </xdr:from>
    <xdr:to>
      <xdr:col>72</xdr:col>
      <xdr:colOff>38100</xdr:colOff>
      <xdr:row>32</xdr:row>
      <xdr:rowOff>50401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66928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21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74041</xdr:rowOff>
    </xdr:from>
    <xdr:to>
      <xdr:col>67</xdr:col>
      <xdr:colOff>101600</xdr:colOff>
      <xdr:row>33</xdr:row>
      <xdr:rowOff>4191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5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20718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3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112840</xdr:rowOff>
    </xdr:from>
    <xdr:to>
      <xdr:col>85</xdr:col>
      <xdr:colOff>126364</xdr:colOff>
      <xdr:row>56</xdr:row>
      <xdr:rowOff>60090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371140"/>
          <a:ext cx="1269" cy="29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63917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6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60090</xdr:rowOff>
    </xdr:from>
    <xdr:to>
      <xdr:col>86</xdr:col>
      <xdr:colOff>25400</xdr:colOff>
      <xdr:row>56</xdr:row>
      <xdr:rowOff>60090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66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59517</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914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112840</xdr:rowOff>
    </xdr:from>
    <xdr:to>
      <xdr:col>86</xdr:col>
      <xdr:colOff>25400</xdr:colOff>
      <xdr:row>54</xdr:row>
      <xdr:rowOff>112840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37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55346</xdr:rowOff>
    </xdr:from>
    <xdr:to>
      <xdr:col>85</xdr:col>
      <xdr:colOff>127000</xdr:colOff>
      <xdr:row>54</xdr:row>
      <xdr:rowOff>112840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799296"/>
          <a:ext cx="838200" cy="5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33323</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6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54896</xdr:rowOff>
    </xdr:from>
    <xdr:to>
      <xdr:col>85</xdr:col>
      <xdr:colOff>177800</xdr:colOff>
      <xdr:row>55</xdr:row>
      <xdr:rowOff>156496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55346</xdr:rowOff>
    </xdr:from>
    <xdr:to>
      <xdr:col>81</xdr:col>
      <xdr:colOff>50800</xdr:colOff>
      <xdr:row>54</xdr:row>
      <xdr:rowOff>44488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799296"/>
          <a:ext cx="889000" cy="5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64668</xdr:rowOff>
    </xdr:from>
    <xdr:to>
      <xdr:col>81</xdr:col>
      <xdr:colOff>101600</xdr:colOff>
      <xdr:row>54</xdr:row>
      <xdr:rowOff>166268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32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157395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1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44488</xdr:rowOff>
    </xdr:from>
    <xdr:to>
      <xdr:col>76</xdr:col>
      <xdr:colOff>114300</xdr:colOff>
      <xdr:row>57</xdr:row>
      <xdr:rowOff>111468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302788"/>
          <a:ext cx="889000" cy="5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2946</xdr:rowOff>
    </xdr:from>
    <xdr:to>
      <xdr:col>76</xdr:col>
      <xdr:colOff>165100</xdr:colOff>
      <xdr:row>55</xdr:row>
      <xdr:rowOff>104546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3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95673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111468</xdr:rowOff>
    </xdr:from>
    <xdr:to>
      <xdr:col>71</xdr:col>
      <xdr:colOff>177800</xdr:colOff>
      <xdr:row>58</xdr:row>
      <xdr:rowOff>32486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84118"/>
          <a:ext cx="889000" cy="9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79413</xdr:rowOff>
    </xdr:from>
    <xdr:to>
      <xdr:col>72</xdr:col>
      <xdr:colOff>38100</xdr:colOff>
      <xdr:row>56</xdr:row>
      <xdr:rowOff>9563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09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26090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41294</xdr:rowOff>
    </xdr:from>
    <xdr:to>
      <xdr:col>67</xdr:col>
      <xdr:colOff>101600</xdr:colOff>
      <xdr:row>57</xdr:row>
      <xdr:rowOff>142894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159421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62040</xdr:rowOff>
    </xdr:from>
    <xdr:to>
      <xdr:col>85</xdr:col>
      <xdr:colOff>177800</xdr:colOff>
      <xdr:row>54</xdr:row>
      <xdr:rowOff>163640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15067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4546</xdr:rowOff>
    </xdr:from>
    <xdr:to>
      <xdr:col>81</xdr:col>
      <xdr:colOff>101600</xdr:colOff>
      <xdr:row>51</xdr:row>
      <xdr:rowOff>106146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7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122673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52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165138</xdr:rowOff>
    </xdr:from>
    <xdr:to>
      <xdr:col>76</xdr:col>
      <xdr:colOff>165100</xdr:colOff>
      <xdr:row>54</xdr:row>
      <xdr:rowOff>95288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111815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02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60668</xdr:rowOff>
    </xdr:from>
    <xdr:to>
      <xdr:col>72</xdr:col>
      <xdr:colOff>38100</xdr:colOff>
      <xdr:row>57</xdr:row>
      <xdr:rowOff>162268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153136</xdr:rowOff>
    </xdr:from>
    <xdr:to>
      <xdr:col>67</xdr:col>
      <xdr:colOff>101600</xdr:colOff>
      <xdr:row>58</xdr:row>
      <xdr:rowOff>83286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74413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52832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4332"/>
          <a:ext cx="1269"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170959</xdr:rowOff>
    </xdr:from>
    <xdr:ext cx="469744"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2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52832</xdr:rowOff>
    </xdr:from>
    <xdr:to>
      <xdr:col>86</xdr:col>
      <xdr:colOff>25400</xdr:colOff>
      <xdr:row>70</xdr:row>
      <xdr:rowOff>52832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122554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63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99677</xdr:rowOff>
    </xdr:from>
    <xdr:to>
      <xdr:col>85</xdr:col>
      <xdr:colOff>177800</xdr:colOff>
      <xdr:row>75</xdr:row>
      <xdr:rowOff>29827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27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21952</xdr:rowOff>
    </xdr:from>
    <xdr:to>
      <xdr:col>81</xdr:col>
      <xdr:colOff>101600</xdr:colOff>
      <xdr:row>78</xdr:row>
      <xdr:rowOff>123552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140079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17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127109</xdr:rowOff>
    </xdr:from>
    <xdr:to>
      <xdr:col>76</xdr:col>
      <xdr:colOff>165100</xdr:colOff>
      <xdr:row>78</xdr:row>
      <xdr:rowOff>57259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2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73786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103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121413</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9451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167277</xdr:rowOff>
    </xdr:from>
    <xdr:to>
      <xdr:col>72</xdr:col>
      <xdr:colOff>38100</xdr:colOff>
      <xdr:row>78</xdr:row>
      <xdr:rowOff>97427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6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113954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14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2032</xdr:rowOff>
    </xdr:from>
    <xdr:to>
      <xdr:col>67</xdr:col>
      <xdr:colOff>101600</xdr:colOff>
      <xdr:row>78</xdr:row>
      <xdr:rowOff>103632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37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120159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150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70613</xdr:rowOff>
    </xdr:from>
    <xdr:to>
      <xdr:col>67</xdr:col>
      <xdr:colOff>101600</xdr:colOff>
      <xdr:row>79</xdr:row>
      <xdr:rowOff>763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163340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135494</xdr:rowOff>
    </xdr:from>
    <xdr:to>
      <xdr:col>85</xdr:col>
      <xdr:colOff>126364</xdr:colOff>
      <xdr:row>94</xdr:row>
      <xdr:rowOff>136134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908894"/>
          <a:ext cx="1269" cy="34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139961</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25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136134</xdr:rowOff>
    </xdr:from>
    <xdr:to>
      <xdr:col>86</xdr:col>
      <xdr:colOff>25400</xdr:colOff>
      <xdr:row>94</xdr:row>
      <xdr:rowOff>136134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25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82171</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68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135494</xdr:rowOff>
    </xdr:from>
    <xdr:to>
      <xdr:col>86</xdr:col>
      <xdr:colOff>25400</xdr:colOff>
      <xdr:row>92</xdr:row>
      <xdr:rowOff>135494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908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118486</xdr:rowOff>
    </xdr:from>
    <xdr:to>
      <xdr:col>85</xdr:col>
      <xdr:colOff>127000</xdr:colOff>
      <xdr:row>93</xdr:row>
      <xdr:rowOff>92015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891886"/>
          <a:ext cx="838200" cy="1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47851</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92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69424</xdr:rowOff>
    </xdr:from>
    <xdr:to>
      <xdr:col>85</xdr:col>
      <xdr:colOff>177800</xdr:colOff>
      <xdr:row>93</xdr:row>
      <xdr:rowOff>171024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118486</xdr:rowOff>
    </xdr:from>
    <xdr:to>
      <xdr:col>81</xdr:col>
      <xdr:colOff>50800</xdr:colOff>
      <xdr:row>93</xdr:row>
      <xdr:rowOff>25309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891886"/>
          <a:ext cx="889000" cy="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45786</xdr:rowOff>
    </xdr:from>
    <xdr:to>
      <xdr:col>81</xdr:col>
      <xdr:colOff>101600</xdr:colOff>
      <xdr:row>93</xdr:row>
      <xdr:rowOff>147386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599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138513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30338</xdr:rowOff>
    </xdr:from>
    <xdr:to>
      <xdr:col>76</xdr:col>
      <xdr:colOff>114300</xdr:colOff>
      <xdr:row>93</xdr:row>
      <xdr:rowOff>25309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5803738"/>
          <a:ext cx="889000" cy="1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85654</xdr:rowOff>
    </xdr:from>
    <xdr:to>
      <xdr:col>76</xdr:col>
      <xdr:colOff>165100</xdr:colOff>
      <xdr:row>98</xdr:row>
      <xdr:rowOff>15804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71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6931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30338</xdr:rowOff>
    </xdr:from>
    <xdr:to>
      <xdr:col>71</xdr:col>
      <xdr:colOff>177800</xdr:colOff>
      <xdr:row>92</xdr:row>
      <xdr:rowOff>78480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803738"/>
          <a:ext cx="8890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92374</xdr:rowOff>
    </xdr:from>
    <xdr:to>
      <xdr:col>72</xdr:col>
      <xdr:colOff>38100</xdr:colOff>
      <xdr:row>97</xdr:row>
      <xdr:rowOff>22524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13651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148701</xdr:rowOff>
    </xdr:from>
    <xdr:to>
      <xdr:col>67</xdr:col>
      <xdr:colOff>101600</xdr:colOff>
      <xdr:row>97</xdr:row>
      <xdr:rowOff>78851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60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69978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41215</xdr:rowOff>
    </xdr:from>
    <xdr:to>
      <xdr:col>85</xdr:col>
      <xdr:colOff>177800</xdr:colOff>
      <xdr:row>93</xdr:row>
      <xdr:rowOff>142815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64092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3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67686</xdr:rowOff>
    </xdr:from>
    <xdr:to>
      <xdr:col>81</xdr:col>
      <xdr:colOff>101600</xdr:colOff>
      <xdr:row>92</xdr:row>
      <xdr:rowOff>169286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8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14363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61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145959</xdr:rowOff>
    </xdr:from>
    <xdr:to>
      <xdr:col>76</xdr:col>
      <xdr:colOff>165100</xdr:colOff>
      <xdr:row>93</xdr:row>
      <xdr:rowOff>76109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92636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6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150988</xdr:rowOff>
    </xdr:from>
    <xdr:to>
      <xdr:col>72</xdr:col>
      <xdr:colOff>38100</xdr:colOff>
      <xdr:row>92</xdr:row>
      <xdr:rowOff>81138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97665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5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27680</xdr:rowOff>
    </xdr:from>
    <xdr:to>
      <xdr:col>67</xdr:col>
      <xdr:colOff>101600</xdr:colOff>
      <xdr:row>92</xdr:row>
      <xdr:rowOff>129280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8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145807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5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39914</xdr:rowOff>
    </xdr:from>
    <xdr:to>
      <xdr:col>102</xdr:col>
      <xdr:colOff>165100</xdr:colOff>
      <xdr:row>30</xdr:row>
      <xdr:rowOff>141514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51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158041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4958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72572</xdr:rowOff>
    </xdr:from>
    <xdr:to>
      <xdr:col>98</xdr:col>
      <xdr:colOff>38100</xdr:colOff>
      <xdr:row>31</xdr:row>
      <xdr:rowOff>2722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521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29</xdr:row>
      <xdr:rowOff>19249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499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総務費については、令和２年度が、新型コロナウイルス感染症対策として特別定額給付金を支給したことなどにより、大幅に増加していた。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令和４年度は、物価高騰対策として住民税非課税世帯に対する給付金を支給したが、新型コロナウイルス感染症対策として実施した給付金事業の支給額が前年度対比で減少したなどにより、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平成２６年度から平成２７年度にかけて広域化し、平成２８年度からは消防に係る人件費等相当分をとかち広域消防局への分担金として支出しているため、類似団体と比較して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教育費については、大空地区義務教育学校整備費の減などに伴い減少している。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災害復旧費については、平成２８年度の台風で被災した公共施設などの復旧が、平成３０年度で完了した。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令和４年度の財政調整基金については、令和３年度決算剰余金などから１２億２，９００万円を積み立てたことにより、標準財政規模に対する基金残高の割合は、２．９７ポイントの改善となった。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標準財政規模に対する実質収支額については、物件費や補助費等の増などにより０．４９ポイント悪化したほか、実質単年度収支についても、１．４４ポイントの悪化となった。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北海道帯広市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すべての会計において、黒字となっている。今後も収納率の向上に向けた取り組みにより市税収入を確保していくほか、行政サービスの見直しや効率化を図り、健全な財政運営に努めていく。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91151075</v>
      </c>
      <c r="BO4" s="407"/>
      <c r="BP4" s="407"/>
      <c r="BQ4" s="407"/>
      <c r="BR4" s="407"/>
      <c r="BS4" s="407"/>
      <c r="BT4" s="407"/>
      <c r="BU4" s="408"/>
      <c r="BV4" s="406">
        <v>95602576</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4.8</v>
      </c>
      <c r="CU4" s="413"/>
      <c r="CV4" s="413"/>
      <c r="CW4" s="413"/>
      <c r="CX4" s="413"/>
      <c r="CY4" s="413"/>
      <c r="CZ4" s="413"/>
      <c r="DA4" s="414"/>
      <c r="DB4" s="412">
        <v>5.3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89097684</v>
      </c>
      <c r="BO5" s="444"/>
      <c r="BP5" s="444"/>
      <c r="BQ5" s="444"/>
      <c r="BR5" s="444"/>
      <c r="BS5" s="444"/>
      <c r="BT5" s="444"/>
      <c r="BU5" s="445"/>
      <c r="BV5" s="443">
        <v>93255674</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89.6</v>
      </c>
      <c r="CU5" s="441"/>
      <c r="CV5" s="441"/>
      <c r="CW5" s="441"/>
      <c r="CX5" s="441"/>
      <c r="CY5" s="441"/>
      <c r="CZ5" s="441"/>
      <c r="DA5" s="442"/>
      <c r="DB5" s="440">
        <v>89.8</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2053391</v>
      </c>
      <c r="BO6" s="444"/>
      <c r="BP6" s="444"/>
      <c r="BQ6" s="444"/>
      <c r="BR6" s="444"/>
      <c r="BS6" s="444"/>
      <c r="BT6" s="444"/>
      <c r="BU6" s="445"/>
      <c r="BV6" s="443">
        <v>2346902</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90.6</v>
      </c>
      <c r="CU6" s="481"/>
      <c r="CV6" s="481"/>
      <c r="CW6" s="481"/>
      <c r="CX6" s="481"/>
      <c r="CY6" s="481"/>
      <c r="CZ6" s="481"/>
      <c r="DA6" s="482"/>
      <c r="DB6" s="480">
        <v>91.5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39612</v>
      </c>
      <c r="BO7" s="444"/>
      <c r="BP7" s="444"/>
      <c r="BQ7" s="444"/>
      <c r="BR7" s="444"/>
      <c r="BS7" s="444"/>
      <c r="BT7" s="444"/>
      <c r="BU7" s="445"/>
      <c r="BV7" s="443">
        <v>90591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42285624</v>
      </c>
      <c r="CU7" s="444"/>
      <c r="CV7" s="444"/>
      <c r="CW7" s="444"/>
      <c r="CX7" s="444"/>
      <c r="CY7" s="444"/>
      <c r="CZ7" s="444"/>
      <c r="DA7" s="445"/>
      <c r="DB7" s="443">
        <v>42961860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2013779</v>
      </c>
      <c r="BO8" s="444"/>
      <c r="BP8" s="444"/>
      <c r="BQ8" s="444"/>
      <c r="BR8" s="444"/>
      <c r="BS8" s="444"/>
      <c r="BT8" s="444"/>
      <c r="BU8" s="445"/>
      <c r="BV8" s="443">
        <v>2256311</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v>
      </c>
      <c r="CU8" s="484"/>
      <c r="CV8" s="484"/>
      <c r="CW8" s="484"/>
      <c r="CX8" s="484"/>
      <c r="CY8" s="484"/>
      <c r="CZ8" s="484"/>
      <c r="DA8" s="485"/>
      <c r="DB8" s="483">
        <v>0.6</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166536</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95</v>
      </c>
      <c r="AV9" s="476"/>
      <c r="AW9" s="476"/>
      <c r="AX9" s="476"/>
      <c r="AY9" s="477" t="s">
        <v>117</v>
      </c>
      <c r="AZ9" s="478"/>
      <c r="BA9" s="478"/>
      <c r="BB9" s="478"/>
      <c r="BC9" s="478"/>
      <c r="BD9" s="478"/>
      <c r="BE9" s="478"/>
      <c r="BF9" s="478"/>
      <c r="BG9" s="478"/>
      <c r="BH9" s="478"/>
      <c r="BI9" s="478"/>
      <c r="BJ9" s="478"/>
      <c r="BK9" s="478"/>
      <c r="BL9" s="478"/>
      <c r="BM9" s="479"/>
      <c r="BN9" s="443">
        <v>-242532</v>
      </c>
      <c r="BO9" s="444"/>
      <c r="BP9" s="444"/>
      <c r="BQ9" s="444"/>
      <c r="BR9" s="444"/>
      <c r="BS9" s="444"/>
      <c r="BT9" s="444"/>
      <c r="BU9" s="445"/>
      <c r="BV9" s="443">
        <v>982667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14.4</v>
      </c>
      <c r="CU9" s="441"/>
      <c r="CV9" s="441"/>
      <c r="CW9" s="441"/>
      <c r="CX9" s="441"/>
      <c r="CY9" s="441"/>
      <c r="CZ9" s="441"/>
      <c r="DA9" s="442"/>
      <c r="DB9" s="440">
        <v>15.8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169327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95</v>
      </c>
      <c r="AV10" s="476"/>
      <c r="AW10" s="476"/>
      <c r="AX10" s="476"/>
      <c r="AY10" s="477" t="s">
        <v>121</v>
      </c>
      <c r="AZ10" s="478"/>
      <c r="BA10" s="478"/>
      <c r="BB10" s="478"/>
      <c r="BC10" s="478"/>
      <c r="BD10" s="478"/>
      <c r="BE10" s="478"/>
      <c r="BF10" s="478"/>
      <c r="BG10" s="478"/>
      <c r="BH10" s="478"/>
      <c r="BI10" s="478"/>
      <c r="BJ10" s="478"/>
      <c r="BK10" s="478"/>
      <c r="BL10" s="478"/>
      <c r="BM10" s="479"/>
      <c r="BN10" s="443">
        <v>1229457</v>
      </c>
      <c r="BO10" s="444"/>
      <c r="BP10" s="444"/>
      <c r="BQ10" s="444"/>
      <c r="BR10" s="444"/>
      <c r="BS10" s="444"/>
      <c r="BT10" s="444"/>
      <c r="BU10" s="445"/>
      <c r="BV10" s="443">
        <v>637643</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95</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x14ac:dyDescent="0.2">
      <c r="A12" s="181"/>
      <c r="B12" s="503" t="s">
        <v>130</v>
      </c>
      <c r="C12" s="504"/>
      <c r="D12" s="504"/>
      <c r="E12" s="504"/>
      <c r="F12" s="504"/>
      <c r="G12" s="504"/>
      <c r="H12" s="504"/>
      <c r="I12" s="504"/>
      <c r="J12" s="504"/>
      <c r="K12" s="505"/>
      <c r="L12" s="512" t="s">
        <v>131</v>
      </c>
      <c r="M12" s="513"/>
      <c r="N12" s="513"/>
      <c r="O12" s="513"/>
      <c r="P12" s="513"/>
      <c r="Q12" s="514"/>
      <c r="R12" s="515">
        <v>164014</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162999</v>
      </c>
      <c r="S13" s="528"/>
      <c r="T13" s="528"/>
      <c r="U13" s="528"/>
      <c r="V13" s="529"/>
      <c r="W13" s="459" t="s">
        <v>140</v>
      </c>
      <c r="X13" s="460"/>
      <c r="Y13" s="460"/>
      <c r="Z13" s="460"/>
      <c r="AA13" s="460"/>
      <c r="AB13" s="450"/>
      <c r="AC13" s="494">
        <v>3616</v>
      </c>
      <c r="AD13" s="495"/>
      <c r="AE13" s="495"/>
      <c r="AF13" s="495"/>
      <c r="AG13" s="537"/>
      <c r="AH13" s="494">
        <v>3923</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986925</v>
      </c>
      <c r="BO13" s="444"/>
      <c r="BP13" s="444"/>
      <c r="BQ13" s="444"/>
      <c r="BR13" s="444"/>
      <c r="BS13" s="444"/>
      <c r="BT13" s="444"/>
      <c r="BU13" s="445"/>
      <c r="BV13" s="443">
        <v>1620310</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8.3000000000000007</v>
      </c>
      <c r="CU13" s="441"/>
      <c r="CV13" s="441"/>
      <c r="CW13" s="441"/>
      <c r="CX13" s="441"/>
      <c r="CY13" s="441"/>
      <c r="CZ13" s="441"/>
      <c r="DA13" s="442"/>
      <c r="DB13" s="440">
        <v>8.4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165047</v>
      </c>
      <c r="S14" s="528"/>
      <c r="T14" s="528"/>
      <c r="U14" s="528"/>
      <c r="V14" s="529"/>
      <c r="W14" s="433"/>
      <c r="X14" s="434"/>
      <c r="Y14" s="434"/>
      <c r="Z14" s="434"/>
      <c r="AA14" s="434"/>
      <c r="AB14" s="423"/>
      <c r="AC14" s="530">
        <v>5.0999999999999996</v>
      </c>
      <c r="AD14" s="531"/>
      <c r="AE14" s="531"/>
      <c r="AF14" s="531"/>
      <c r="AG14" s="532"/>
      <c r="AH14" s="530">
        <v>5.3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38</v>
      </c>
      <c r="CU14" s="542"/>
      <c r="CV14" s="542"/>
      <c r="CW14" s="542"/>
      <c r="CX14" s="542"/>
      <c r="CY14" s="542"/>
      <c r="CZ14" s="542"/>
      <c r="DA14" s="543"/>
      <c r="DB14" s="541">
        <v>54.4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139</v>
      </c>
      <c r="N15" s="535"/>
      <c r="O15" s="535"/>
      <c r="P15" s="535"/>
      <c r="Q15" s="536"/>
      <c r="R15" s="527">
        <v>164128</v>
      </c>
      <c r="S15" s="528"/>
      <c r="T15" s="528"/>
      <c r="U15" s="528"/>
      <c r="V15" s="529"/>
      <c r="W15" s="459" t="s">
        <v>147</v>
      </c>
      <c r="X15" s="460"/>
      <c r="Y15" s="460"/>
      <c r="Z15" s="460"/>
      <c r="AA15" s="460"/>
      <c r="AB15" s="450"/>
      <c r="AC15" s="494">
        <v>12675</v>
      </c>
      <c r="AD15" s="495"/>
      <c r="AE15" s="495"/>
      <c r="AF15" s="495"/>
      <c r="AG15" s="537"/>
      <c r="AH15" s="494">
        <v>14264</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21465049</v>
      </c>
      <c r="BO15" s="407"/>
      <c r="BP15" s="407"/>
      <c r="BQ15" s="407"/>
      <c r="BR15" s="407"/>
      <c r="BS15" s="407"/>
      <c r="BT15" s="407"/>
      <c r="BU15" s="408"/>
      <c r="BV15" s="406">
        <v>20531842</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18</v>
      </c>
      <c r="AD16" s="531"/>
      <c r="AE16" s="531"/>
      <c r="AF16" s="531"/>
      <c r="AG16" s="532"/>
      <c r="AH16" s="530">
        <v>19.2</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35919452</v>
      </c>
      <c r="BO16" s="444"/>
      <c r="BP16" s="444"/>
      <c r="BQ16" s="444"/>
      <c r="BR16" s="444"/>
      <c r="BS16" s="444"/>
      <c r="BT16" s="444"/>
      <c r="BU16" s="445"/>
      <c r="BV16" s="443">
        <v>35083390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54217</v>
      </c>
      <c r="AD17" s="495"/>
      <c r="AE17" s="495"/>
      <c r="AF17" s="495"/>
      <c r="AG17" s="537"/>
      <c r="AH17" s="494">
        <v>56126</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27063409</v>
      </c>
      <c r="BO17" s="444"/>
      <c r="BP17" s="444"/>
      <c r="BQ17" s="444"/>
      <c r="BR17" s="444"/>
      <c r="BS17" s="444"/>
      <c r="BT17" s="444"/>
      <c r="BU17" s="445"/>
      <c r="BV17" s="443">
        <v>25852527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619.34</v>
      </c>
      <c r="M18" s="567"/>
      <c r="N18" s="567"/>
      <c r="O18" s="567"/>
      <c r="P18" s="567"/>
      <c r="Q18" s="567"/>
      <c r="R18" s="568"/>
      <c r="S18" s="568"/>
      <c r="T18" s="568"/>
      <c r="U18" s="568"/>
      <c r="V18" s="569"/>
      <c r="W18" s="461"/>
      <c r="X18" s="462"/>
      <c r="Y18" s="462"/>
      <c r="Z18" s="462"/>
      <c r="AA18" s="462"/>
      <c r="AB18" s="453"/>
      <c r="AC18" s="570">
        <v>76.900000000000006</v>
      </c>
      <c r="AD18" s="571"/>
      <c r="AE18" s="571"/>
      <c r="AF18" s="571"/>
      <c r="AG18" s="572"/>
      <c r="AH18" s="570">
        <v>75.5</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40055115</v>
      </c>
      <c r="BO18" s="444"/>
      <c r="BP18" s="444"/>
      <c r="BQ18" s="444"/>
      <c r="BR18" s="444"/>
      <c r="BS18" s="444"/>
      <c r="BT18" s="444"/>
      <c r="BU18" s="445"/>
      <c r="BV18" s="443">
        <v>40179925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269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51904311</v>
      </c>
      <c r="BO19" s="444"/>
      <c r="BP19" s="444"/>
      <c r="BQ19" s="444"/>
      <c r="BR19" s="444"/>
      <c r="BS19" s="444"/>
      <c r="BT19" s="444"/>
      <c r="BU19" s="445"/>
      <c r="BV19" s="443">
        <v>50928962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80175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73378583</v>
      </c>
      <c r="BO22" s="407"/>
      <c r="BP22" s="407"/>
      <c r="BQ22" s="407"/>
      <c r="BR22" s="407"/>
      <c r="BS22" s="407"/>
      <c r="BT22" s="407"/>
      <c r="BU22" s="408"/>
      <c r="BV22" s="406">
        <v>78330258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46735551</v>
      </c>
      <c r="BO23" s="444"/>
      <c r="BP23" s="444"/>
      <c r="BQ23" s="444"/>
      <c r="BR23" s="444"/>
      <c r="BS23" s="444"/>
      <c r="BT23" s="444"/>
      <c r="BU23" s="445"/>
      <c r="BV23" s="443">
        <v>50699854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10050</v>
      </c>
      <c r="R24" s="495"/>
      <c r="S24" s="495"/>
      <c r="T24" s="495"/>
      <c r="U24" s="495"/>
      <c r="V24" s="537"/>
      <c r="W24" s="589"/>
      <c r="X24" s="590"/>
      <c r="Y24" s="591"/>
      <c r="Z24" s="493" t="s">
        <v>172</v>
      </c>
      <c r="AA24" s="473"/>
      <c r="AB24" s="473"/>
      <c r="AC24" s="473"/>
      <c r="AD24" s="473"/>
      <c r="AE24" s="473"/>
      <c r="AF24" s="473"/>
      <c r="AG24" s="474"/>
      <c r="AH24" s="494">
        <v>1139</v>
      </c>
      <c r="AI24" s="495"/>
      <c r="AJ24" s="495"/>
      <c r="AK24" s="495"/>
      <c r="AL24" s="537"/>
      <c r="AM24" s="494">
        <v>3382830</v>
      </c>
      <c r="AN24" s="495"/>
      <c r="AO24" s="495"/>
      <c r="AP24" s="495"/>
      <c r="AQ24" s="495"/>
      <c r="AR24" s="537"/>
      <c r="AS24" s="494">
        <v>2970</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46890923</v>
      </c>
      <c r="BO24" s="444"/>
      <c r="BP24" s="444"/>
      <c r="BQ24" s="444"/>
      <c r="BR24" s="444"/>
      <c r="BS24" s="444"/>
      <c r="BT24" s="444"/>
      <c r="BU24" s="445"/>
      <c r="BV24" s="443">
        <v>49826766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2</v>
      </c>
      <c r="M25" s="495"/>
      <c r="N25" s="495"/>
      <c r="O25" s="495"/>
      <c r="P25" s="537"/>
      <c r="Q25" s="494">
        <v>8050</v>
      </c>
      <c r="R25" s="495"/>
      <c r="S25" s="495"/>
      <c r="T25" s="495"/>
      <c r="U25" s="495"/>
      <c r="V25" s="537"/>
      <c r="W25" s="589"/>
      <c r="X25" s="590"/>
      <c r="Y25" s="591"/>
      <c r="Z25" s="493" t="s">
        <v>175</v>
      </c>
      <c r="AA25" s="473"/>
      <c r="AB25" s="473"/>
      <c r="AC25" s="473"/>
      <c r="AD25" s="473"/>
      <c r="AE25" s="473"/>
      <c r="AF25" s="473"/>
      <c r="AG25" s="474"/>
      <c r="AH25" s="494">
        <v>187</v>
      </c>
      <c r="AI25" s="495"/>
      <c r="AJ25" s="495"/>
      <c r="AK25" s="495"/>
      <c r="AL25" s="537"/>
      <c r="AM25" s="494">
        <v>577456</v>
      </c>
      <c r="AN25" s="495"/>
      <c r="AO25" s="495"/>
      <c r="AP25" s="495"/>
      <c r="AQ25" s="495"/>
      <c r="AR25" s="537"/>
      <c r="AS25" s="494">
        <v>3088</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30166288</v>
      </c>
      <c r="BO25" s="407"/>
      <c r="BP25" s="407"/>
      <c r="BQ25" s="407"/>
      <c r="BR25" s="407"/>
      <c r="BS25" s="407"/>
      <c r="BT25" s="407"/>
      <c r="BU25" s="408"/>
      <c r="BV25" s="406">
        <v>32180002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177</v>
      </c>
      <c r="F26" s="473"/>
      <c r="G26" s="473"/>
      <c r="H26" s="473"/>
      <c r="I26" s="473"/>
      <c r="J26" s="473"/>
      <c r="K26" s="474"/>
      <c r="L26" s="494">
        <v>1</v>
      </c>
      <c r="M26" s="495"/>
      <c r="N26" s="495"/>
      <c r="O26" s="495"/>
      <c r="P26" s="537"/>
      <c r="Q26" s="494">
        <v>6930</v>
      </c>
      <c r="R26" s="495"/>
      <c r="S26" s="495"/>
      <c r="T26" s="495"/>
      <c r="U26" s="495"/>
      <c r="V26" s="537"/>
      <c r="W26" s="589"/>
      <c r="X26" s="590"/>
      <c r="Y26" s="591"/>
      <c r="Z26" s="493" t="s">
        <v>178</v>
      </c>
      <c r="AA26" s="595"/>
      <c r="AB26" s="595"/>
      <c r="AC26" s="595"/>
      <c r="AD26" s="595"/>
      <c r="AE26" s="595"/>
      <c r="AF26" s="595"/>
      <c r="AG26" s="596"/>
      <c r="AH26" s="494">
        <v>43</v>
      </c>
      <c r="AI26" s="495"/>
      <c r="AJ26" s="495"/>
      <c r="AK26" s="495"/>
      <c r="AL26" s="537"/>
      <c r="AM26" s="494">
        <v>119798</v>
      </c>
      <c r="AN26" s="495"/>
      <c r="AO26" s="495"/>
      <c r="AP26" s="495"/>
      <c r="AQ26" s="495"/>
      <c r="AR26" s="537"/>
      <c r="AS26" s="494">
        <v>2786</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v>15520</v>
      </c>
      <c r="BO26" s="444"/>
      <c r="BP26" s="444"/>
      <c r="BQ26" s="444"/>
      <c r="BR26" s="444"/>
      <c r="BS26" s="444"/>
      <c r="BT26" s="444"/>
      <c r="BU26" s="445"/>
      <c r="BV26" s="443">
        <v>24526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180</v>
      </c>
      <c r="F27" s="473"/>
      <c r="G27" s="473"/>
      <c r="H27" s="473"/>
      <c r="I27" s="473"/>
      <c r="J27" s="473"/>
      <c r="K27" s="474"/>
      <c r="L27" s="494">
        <v>1</v>
      </c>
      <c r="M27" s="495"/>
      <c r="N27" s="495"/>
      <c r="O27" s="495"/>
      <c r="P27" s="537"/>
      <c r="Q27" s="494">
        <v>5800</v>
      </c>
      <c r="R27" s="495"/>
      <c r="S27" s="495"/>
      <c r="T27" s="495"/>
      <c r="U27" s="495"/>
      <c r="V27" s="537"/>
      <c r="W27" s="589"/>
      <c r="X27" s="590"/>
      <c r="Y27" s="591"/>
      <c r="Z27" s="493" t="s">
        <v>181</v>
      </c>
      <c r="AA27" s="473"/>
      <c r="AB27" s="473"/>
      <c r="AC27" s="473"/>
      <c r="AD27" s="473"/>
      <c r="AE27" s="473"/>
      <c r="AF27" s="473"/>
      <c r="AG27" s="474"/>
      <c r="AH27" s="494">
        <v>53</v>
      </c>
      <c r="AI27" s="495"/>
      <c r="AJ27" s="495"/>
      <c r="AK27" s="495"/>
      <c r="AL27" s="537"/>
      <c r="AM27" s="494">
        <v>215483</v>
      </c>
      <c r="AN27" s="495"/>
      <c r="AO27" s="495"/>
      <c r="AP27" s="495"/>
      <c r="AQ27" s="495"/>
      <c r="AR27" s="537"/>
      <c r="AS27" s="494">
        <v>4066</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183</v>
      </c>
      <c r="BO27" s="563"/>
      <c r="BP27" s="563"/>
      <c r="BQ27" s="563"/>
      <c r="BR27" s="563"/>
      <c r="BS27" s="563"/>
      <c r="BT27" s="563"/>
      <c r="BU27" s="564"/>
      <c r="BV27" s="562" t="s">
        <v>128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5100</v>
      </c>
      <c r="R28" s="495"/>
      <c r="S28" s="495"/>
      <c r="T28" s="495"/>
      <c r="U28" s="495"/>
      <c r="V28" s="537"/>
      <c r="W28" s="589"/>
      <c r="X28" s="590"/>
      <c r="Y28" s="591"/>
      <c r="Z28" s="493" t="s">
        <v>185</v>
      </c>
      <c r="AA28" s="473"/>
      <c r="AB28" s="473"/>
      <c r="AC28" s="473"/>
      <c r="AD28" s="473"/>
      <c r="AE28" s="473"/>
      <c r="AF28" s="473"/>
      <c r="AG28" s="474"/>
      <c r="AH28" s="494" t="s">
        <v>183</v>
      </c>
      <c r="AI28" s="495"/>
      <c r="AJ28" s="495"/>
      <c r="AK28" s="495"/>
      <c r="AL28" s="537"/>
      <c r="AM28" s="494" t="s">
        <v>183</v>
      </c>
      <c r="AN28" s="495"/>
      <c r="AO28" s="495"/>
      <c r="AP28" s="495"/>
      <c r="AQ28" s="495"/>
      <c r="AR28" s="537"/>
      <c r="AS28" s="494" t="s">
        <v>183</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2910794</v>
      </c>
      <c r="BO28" s="407"/>
      <c r="BP28" s="407"/>
      <c r="BQ28" s="407"/>
      <c r="BR28" s="407"/>
      <c r="BS28" s="407"/>
      <c r="BT28" s="407"/>
      <c r="BU28" s="408"/>
      <c r="BV28" s="406">
        <v>1681337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27</v>
      </c>
      <c r="M29" s="495"/>
      <c r="N29" s="495"/>
      <c r="O29" s="495"/>
      <c r="P29" s="537"/>
      <c r="Q29" s="494">
        <v>4700</v>
      </c>
      <c r="R29" s="495"/>
      <c r="S29" s="495"/>
      <c r="T29" s="495"/>
      <c r="U29" s="495"/>
      <c r="V29" s="537"/>
      <c r="W29" s="592"/>
      <c r="X29" s="593"/>
      <c r="Y29" s="594"/>
      <c r="Z29" s="493" t="s">
        <v>188</v>
      </c>
      <c r="AA29" s="473"/>
      <c r="AB29" s="473"/>
      <c r="AC29" s="473"/>
      <c r="AD29" s="473"/>
      <c r="AE29" s="473"/>
      <c r="AF29" s="473"/>
      <c r="AG29" s="474"/>
      <c r="AH29" s="494">
        <v>1192</v>
      </c>
      <c r="AI29" s="495"/>
      <c r="AJ29" s="495"/>
      <c r="AK29" s="495"/>
      <c r="AL29" s="537"/>
      <c r="AM29" s="494">
        <v>3598313</v>
      </c>
      <c r="AN29" s="495"/>
      <c r="AO29" s="495"/>
      <c r="AP29" s="495"/>
      <c r="AQ29" s="495"/>
      <c r="AR29" s="537"/>
      <c r="AS29" s="494">
        <v>3019</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756</v>
      </c>
      <c r="BO29" s="444"/>
      <c r="BP29" s="444"/>
      <c r="BQ29" s="444"/>
      <c r="BR29" s="444"/>
      <c r="BS29" s="444"/>
      <c r="BT29" s="444"/>
      <c r="BU29" s="445"/>
      <c r="BV29" s="443">
        <v>755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5545556</v>
      </c>
      <c r="BO30" s="563"/>
      <c r="BP30" s="563"/>
      <c r="BQ30" s="563"/>
      <c r="BR30" s="563"/>
      <c r="BS30" s="563"/>
      <c r="BT30" s="563"/>
      <c r="BU30" s="564"/>
      <c r="BV30" s="562">
        <v>5022449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199</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203</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とかち広域消防事務組合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帯広市休日夜間急病対策協会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中島霊園事業会計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十勝圏複合事務組合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帯広市文化スポーツ振興財団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十勝中部広域水道企業団</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帯広市農業振興公社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ばんえい競馬会計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帯広市土地開発公社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駐車場事業会計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ce3+dfuZxzkZlKDTzrA+6pW2lsEixda+NV3BTgasgJ8tjCYEzFK1jqRhgQIT5hQtqZoCAcroHglD13mlLog87g==" saltValue="bQjvmQc7FlOahWzuqKeq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87" t="s">
        <v>558</v>
      </c>
      <c r="D34" s="1187"/>
      <c r="E34" s="1188"/>
      <c r="F34" s="32">
        <v>5.56</v>
      </c>
      <c r="G34" s="33">
        <v>5.67</v>
      </c>
      <c r="H34" s="33">
        <v>6</v>
      </c>
      <c r="I34" s="33">
        <v>5.52</v>
      </c>
      <c r="J34" s="34">
        <v>5.41</v>
      </c>
      <c r="K34" s="22"/>
      <c r="L34" s="22"/>
      <c r="M34" s="22"/>
      <c r="N34" s="22"/>
      <c r="O34" s="22"/>
      <c r="P34" s="22"/>
    </row>
    <row r="35" spans="1:16" ht="39" customHeight="1" x14ac:dyDescent="0.2">
      <c r="A35" s="22"/>
      <c r="B35" s="35"/>
      <c r="C35" s="1181" t="s">
        <v>559</v>
      </c>
      <c r="D35" s="1182"/>
      <c r="E35" s="1183"/>
      <c r="F35" s="36">
        <v>2.1</v>
      </c>
      <c r="G35" s="37">
        <v>0.85</v>
      </c>
      <c r="H35" s="37">
        <v>3.05</v>
      </c>
      <c r="I35" s="37">
        <v>5.25</v>
      </c>
      <c r="J35" s="38">
        <v>4.76</v>
      </c>
      <c r="K35" s="22"/>
      <c r="L35" s="22"/>
      <c r="M35" s="22"/>
      <c r="N35" s="22"/>
      <c r="O35" s="22"/>
      <c r="P35" s="22"/>
    </row>
    <row r="36" spans="1:16" ht="39" customHeight="1" x14ac:dyDescent="0.2">
      <c r="A36" s="22"/>
      <c r="B36" s="35"/>
      <c r="C36" s="1181" t="s">
        <v>560</v>
      </c>
      <c r="D36" s="1182"/>
      <c r="E36" s="1183"/>
      <c r="F36" s="36">
        <v>2.66</v>
      </c>
      <c r="G36" s="37">
        <v>2.76</v>
      </c>
      <c r="H36" s="37">
        <v>3.22</v>
      </c>
      <c r="I36" s="37">
        <v>3.51</v>
      </c>
      <c r="J36" s="38">
        <v>3.36</v>
      </c>
      <c r="K36" s="22"/>
      <c r="L36" s="22"/>
      <c r="M36" s="22"/>
      <c r="N36" s="22"/>
      <c r="O36" s="22"/>
      <c r="P36" s="22"/>
    </row>
    <row r="37" spans="1:16" ht="39" customHeight="1" x14ac:dyDescent="0.2">
      <c r="A37" s="22"/>
      <c r="B37" s="35"/>
      <c r="C37" s="1181" t="s">
        <v>561</v>
      </c>
      <c r="D37" s="1182"/>
      <c r="E37" s="1183"/>
      <c r="F37" s="36">
        <v>1.2</v>
      </c>
      <c r="G37" s="37">
        <v>0.78</v>
      </c>
      <c r="H37" s="37">
        <v>1.1499999999999999</v>
      </c>
      <c r="I37" s="37">
        <v>1.1499999999999999</v>
      </c>
      <c r="J37" s="38">
        <v>1.58</v>
      </c>
      <c r="K37" s="22"/>
      <c r="L37" s="22"/>
      <c r="M37" s="22"/>
      <c r="N37" s="22"/>
      <c r="O37" s="22"/>
      <c r="P37" s="22"/>
    </row>
    <row r="38" spans="1:16" ht="39" customHeight="1" x14ac:dyDescent="0.2">
      <c r="A38" s="22"/>
      <c r="B38" s="35"/>
      <c r="C38" s="1181" t="s">
        <v>562</v>
      </c>
      <c r="D38" s="1182"/>
      <c r="E38" s="1183"/>
      <c r="F38" s="36">
        <v>0.16</v>
      </c>
      <c r="G38" s="37">
        <v>0.16</v>
      </c>
      <c r="H38" s="37">
        <v>0.85</v>
      </c>
      <c r="I38" s="37">
        <v>0.36</v>
      </c>
      <c r="J38" s="38">
        <v>0.31</v>
      </c>
      <c r="K38" s="22"/>
      <c r="L38" s="22"/>
      <c r="M38" s="22"/>
      <c r="N38" s="22"/>
      <c r="O38" s="22"/>
      <c r="P38" s="22"/>
    </row>
    <row r="39" spans="1:16" ht="39" customHeight="1" x14ac:dyDescent="0.2">
      <c r="A39" s="22"/>
      <c r="B39" s="35"/>
      <c r="C39" s="1181" t="s">
        <v>563</v>
      </c>
      <c r="D39" s="1182"/>
      <c r="E39" s="1183"/>
      <c r="F39" s="36">
        <v>0.48</v>
      </c>
      <c r="G39" s="37">
        <v>0.67</v>
      </c>
      <c r="H39" s="37">
        <v>0.48</v>
      </c>
      <c r="I39" s="37">
        <v>0.21</v>
      </c>
      <c r="J39" s="38">
        <v>0.28000000000000003</v>
      </c>
      <c r="K39" s="22"/>
      <c r="L39" s="22"/>
      <c r="M39" s="22"/>
      <c r="N39" s="22"/>
      <c r="O39" s="22"/>
      <c r="P39" s="22"/>
    </row>
    <row r="40" spans="1:16" ht="39" customHeight="1" x14ac:dyDescent="0.2">
      <c r="A40" s="22"/>
      <c r="B40" s="35"/>
      <c r="C40" s="1181" t="s">
        <v>564</v>
      </c>
      <c r="D40" s="1182"/>
      <c r="E40" s="1183"/>
      <c r="F40" s="36">
        <v>0.21</v>
      </c>
      <c r="G40" s="37">
        <v>0.21</v>
      </c>
      <c r="H40" s="37">
        <v>0.22</v>
      </c>
      <c r="I40" s="37">
        <v>0.21</v>
      </c>
      <c r="J40" s="38">
        <v>0.23</v>
      </c>
      <c r="K40" s="22"/>
      <c r="L40" s="22"/>
      <c r="M40" s="22"/>
      <c r="N40" s="22"/>
      <c r="O40" s="22"/>
      <c r="P40" s="22"/>
    </row>
    <row r="41" spans="1:16" ht="39" customHeight="1" x14ac:dyDescent="0.2">
      <c r="A41" s="22"/>
      <c r="B41" s="35"/>
      <c r="C41" s="1181" t="s">
        <v>565</v>
      </c>
      <c r="D41" s="1182"/>
      <c r="E41" s="1183"/>
      <c r="F41" s="36">
        <v>0</v>
      </c>
      <c r="G41" s="37">
        <v>0</v>
      </c>
      <c r="H41" s="37">
        <v>0</v>
      </c>
      <c r="I41" s="37">
        <v>0</v>
      </c>
      <c r="J41" s="38">
        <v>0</v>
      </c>
      <c r="K41" s="22"/>
      <c r="L41" s="22"/>
      <c r="M41" s="22"/>
      <c r="N41" s="22"/>
      <c r="O41" s="22"/>
      <c r="P41" s="22"/>
    </row>
    <row r="42" spans="1:16" ht="39" customHeight="1" x14ac:dyDescent="0.2">
      <c r="A42" s="22"/>
      <c r="B42" s="39"/>
      <c r="C42" s="1181" t="s">
        <v>566</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567</v>
      </c>
      <c r="D43" s="1185"/>
      <c r="E43" s="1186"/>
      <c r="F43" s="41">
        <v>0.02</v>
      </c>
      <c r="G43" s="42">
        <v>0.03</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HpFmIf6IIPaUeZ8JA5iuUG7YeUlaKKH4agBTRbzy3ZjQu2Ax9vrK2ncmaPdjrAAakx4Qh5KrBsfPVUDdteX5Q==" saltValue="WR3BaGxRTHSaYdznU/9y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8970</v>
      </c>
      <c r="L45" s="60">
        <v>8862</v>
      </c>
      <c r="M45" s="60">
        <v>8487</v>
      </c>
      <c r="N45" s="60">
        <v>8335</v>
      </c>
      <c r="O45" s="61">
        <v>8160</v>
      </c>
      <c r="P45" s="48"/>
      <c r="Q45" s="48"/>
      <c r="R45" s="48"/>
      <c r="S45" s="48"/>
      <c r="T45" s="48"/>
      <c r="U45" s="48"/>
    </row>
    <row r="46" spans="1:21" ht="30.75" customHeight="1" x14ac:dyDescent="0.2">
      <c r="A46" s="48"/>
      <c r="B46" s="1191"/>
      <c r="C46" s="1192"/>
      <c r="D46" s="62"/>
      <c r="E46" s="1197" t="s">
        <v>13</v>
      </c>
      <c r="F46" s="1197"/>
      <c r="G46" s="1197"/>
      <c r="H46" s="1197"/>
      <c r="I46" s="1197"/>
      <c r="J46" s="1198"/>
      <c r="K46" s="63">
        <v>26</v>
      </c>
      <c r="L46" s="64" t="s">
        <v>512</v>
      </c>
      <c r="M46" s="64" t="s">
        <v>512</v>
      </c>
      <c r="N46" s="64" t="s">
        <v>512</v>
      </c>
      <c r="O46" s="65" t="s">
        <v>512</v>
      </c>
      <c r="P46" s="48"/>
      <c r="Q46" s="48"/>
      <c r="R46" s="48"/>
      <c r="S46" s="48"/>
      <c r="T46" s="48"/>
      <c r="U46" s="48"/>
    </row>
    <row r="47" spans="1:21" ht="30.75" customHeight="1" x14ac:dyDescent="0.2">
      <c r="A47" s="48"/>
      <c r="B47" s="1191"/>
      <c r="C47" s="1192"/>
      <c r="D47" s="62"/>
      <c r="E47" s="1197" t="s">
        <v>14</v>
      </c>
      <c r="F47" s="1197"/>
      <c r="G47" s="1197"/>
      <c r="H47" s="1197"/>
      <c r="I47" s="1197"/>
      <c r="J47" s="1198"/>
      <c r="K47" s="63">
        <v>7</v>
      </c>
      <c r="L47" s="64" t="s">
        <v>512</v>
      </c>
      <c r="M47" s="64" t="s">
        <v>512</v>
      </c>
      <c r="N47" s="64">
        <v>13</v>
      </c>
      <c r="O47" s="65" t="s">
        <v>512</v>
      </c>
      <c r="P47" s="48"/>
      <c r="Q47" s="48"/>
      <c r="R47" s="48"/>
      <c r="S47" s="48"/>
      <c r="T47" s="48"/>
      <c r="U47" s="48"/>
    </row>
    <row r="48" spans="1:21" ht="30.75" customHeight="1" x14ac:dyDescent="0.2">
      <c r="A48" s="48"/>
      <c r="B48" s="1191"/>
      <c r="C48" s="1192"/>
      <c r="D48" s="62"/>
      <c r="E48" s="1197" t="s">
        <v>15</v>
      </c>
      <c r="F48" s="1197"/>
      <c r="G48" s="1197"/>
      <c r="H48" s="1197"/>
      <c r="I48" s="1197"/>
      <c r="J48" s="1198"/>
      <c r="K48" s="63">
        <v>1000</v>
      </c>
      <c r="L48" s="64">
        <v>991</v>
      </c>
      <c r="M48" s="64">
        <v>1034</v>
      </c>
      <c r="N48" s="64">
        <v>1018</v>
      </c>
      <c r="O48" s="65">
        <v>1004</v>
      </c>
      <c r="P48" s="48"/>
      <c r="Q48" s="48"/>
      <c r="R48" s="48"/>
      <c r="S48" s="48"/>
      <c r="T48" s="48"/>
      <c r="U48" s="48"/>
    </row>
    <row r="49" spans="1:21" ht="30.75" customHeight="1" x14ac:dyDescent="0.2">
      <c r="A49" s="48"/>
      <c r="B49" s="1191"/>
      <c r="C49" s="1192"/>
      <c r="D49" s="62"/>
      <c r="E49" s="1197" t="s">
        <v>16</v>
      </c>
      <c r="F49" s="1197"/>
      <c r="G49" s="1197"/>
      <c r="H49" s="1197"/>
      <c r="I49" s="1197"/>
      <c r="J49" s="1198"/>
      <c r="K49" s="63">
        <v>246</v>
      </c>
      <c r="L49" s="64">
        <v>214</v>
      </c>
      <c r="M49" s="64">
        <v>205</v>
      </c>
      <c r="N49" s="64">
        <v>200</v>
      </c>
      <c r="O49" s="65">
        <v>251</v>
      </c>
      <c r="P49" s="48"/>
      <c r="Q49" s="48"/>
      <c r="R49" s="48"/>
      <c r="S49" s="48"/>
      <c r="T49" s="48"/>
      <c r="U49" s="48"/>
    </row>
    <row r="50" spans="1:21" ht="30.75" customHeight="1" x14ac:dyDescent="0.2">
      <c r="A50" s="48"/>
      <c r="B50" s="1191"/>
      <c r="C50" s="1192"/>
      <c r="D50" s="62"/>
      <c r="E50" s="1197" t="s">
        <v>17</v>
      </c>
      <c r="F50" s="1197"/>
      <c r="G50" s="1197"/>
      <c r="H50" s="1197"/>
      <c r="I50" s="1197"/>
      <c r="J50" s="1198"/>
      <c r="K50" s="63">
        <v>476</v>
      </c>
      <c r="L50" s="64">
        <v>531</v>
      </c>
      <c r="M50" s="64">
        <v>674</v>
      </c>
      <c r="N50" s="64">
        <v>674</v>
      </c>
      <c r="O50" s="65">
        <v>648</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t="s">
        <v>512</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7517</v>
      </c>
      <c r="L52" s="64">
        <v>7435</v>
      </c>
      <c r="M52" s="64">
        <v>7263</v>
      </c>
      <c r="N52" s="64">
        <v>7168</v>
      </c>
      <c r="O52" s="65">
        <v>6925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3208</v>
      </c>
      <c r="L53" s="69">
        <v>3163</v>
      </c>
      <c r="M53" s="69">
        <v>3137</v>
      </c>
      <c r="N53" s="69">
        <v>3072</v>
      </c>
      <c r="O53" s="70">
        <v>3138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3">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xrem/VdwHiTPnhFhDU5ksCEelQzToqChaUSVahFSKqbrBTlkcXtlIQ3OS9JtmWNXgecpKwtfH9xXFMZM9SNww==" saltValue="jLNvGxpOEXeBygE1IdYA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552</v>
      </c>
      <c r="J40" s="103" t="s">
        <v>553</v>
      </c>
      <c r="K40" s="103" t="s">
        <v>554</v>
      </c>
      <c r="L40" s="103" t="s">
        <v>555</v>
      </c>
      <c r="M40" s="104" t="s">
        <v>556</v>
      </c>
    </row>
    <row r="41" spans="2:13" ht="27.75" customHeight="1" x14ac:dyDescent="0.2">
      <c r="B41" s="1220" t="s">
        <v>32</v>
      </c>
      <c r="C41" s="1221"/>
      <c r="D41" s="105"/>
      <c r="E41" s="1226" t="s">
        <v>33</v>
      </c>
      <c r="F41" s="1226"/>
      <c r="G41" s="1226"/>
      <c r="H41" s="1227"/>
      <c r="I41" s="355">
        <v>87634</v>
      </c>
      <c r="J41" s="356">
        <v>84332</v>
      </c>
      <c r="K41" s="356">
        <v>82305</v>
      </c>
      <c r="L41" s="356">
        <v>78330</v>
      </c>
      <c r="M41" s="357">
        <v>73379</v>
      </c>
    </row>
    <row r="42" spans="2:13" ht="27.75" customHeight="1" x14ac:dyDescent="0.2">
      <c r="B42" s="1222"/>
      <c r="C42" s="1223"/>
      <c r="D42" s="106"/>
      <c r="E42" s="1228" t="s">
        <v>34</v>
      </c>
      <c r="F42" s="1228"/>
      <c r="G42" s="1228"/>
      <c r="H42" s="1229"/>
      <c r="I42" s="358">
        <v>9106</v>
      </c>
      <c r="J42" s="359">
        <v>8654</v>
      </c>
      <c r="K42" s="359">
        <v>8152</v>
      </c>
      <c r="L42" s="359">
        <v>7545</v>
      </c>
      <c r="M42" s="360">
        <v>7138</v>
      </c>
    </row>
    <row r="43" spans="2:13" ht="27.75" customHeight="1" x14ac:dyDescent="0.2">
      <c r="B43" s="1222"/>
      <c r="C43" s="1223"/>
      <c r="D43" s="106"/>
      <c r="E43" s="1228" t="s">
        <v>35</v>
      </c>
      <c r="F43" s="1228"/>
      <c r="G43" s="1228"/>
      <c r="H43" s="1229"/>
      <c r="I43" s="358">
        <v>8991</v>
      </c>
      <c r="J43" s="359">
        <v>8838</v>
      </c>
      <c r="K43" s="359">
        <v>8186</v>
      </c>
      <c r="L43" s="359">
        <v>8241</v>
      </c>
      <c r="M43" s="360">
        <v>8435</v>
      </c>
    </row>
    <row r="44" spans="2:13" ht="27.75" customHeight="1" x14ac:dyDescent="0.2">
      <c r="B44" s="1222"/>
      <c r="C44" s="1223"/>
      <c r="D44" s="106"/>
      <c r="E44" s="1228" t="s">
        <v>36</v>
      </c>
      <c r="F44" s="1228"/>
      <c r="G44" s="1228"/>
      <c r="H44" s="1229"/>
      <c r="I44" s="358">
        <v>1204</v>
      </c>
      <c r="J44" s="359">
        <v>1465</v>
      </c>
      <c r="K44" s="359">
        <v>1819</v>
      </c>
      <c r="L44" s="359">
        <v>1638</v>
      </c>
      <c r="M44" s="360">
        <v>1394</v>
      </c>
    </row>
    <row r="45" spans="2:13" ht="27.75" customHeight="1" x14ac:dyDescent="0.2">
      <c r="B45" s="1222"/>
      <c r="C45" s="1223"/>
      <c r="D45" s="106"/>
      <c r="E45" s="1228" t="s">
        <v>37</v>
      </c>
      <c r="F45" s="1228"/>
      <c r="G45" s="1228"/>
      <c r="H45" s="1229"/>
      <c r="I45" s="358">
        <v>7848</v>
      </c>
      <c r="J45" s="359">
        <v>7673</v>
      </c>
      <c r="K45" s="359">
        <v>7720</v>
      </c>
      <c r="L45" s="359">
        <v>7730</v>
      </c>
      <c r="M45" s="360">
        <v>7703</v>
      </c>
    </row>
    <row r="46" spans="2:13" ht="27.75" customHeight="1" x14ac:dyDescent="0.2">
      <c r="B46" s="1222"/>
      <c r="C46" s="1223"/>
      <c r="D46" s="107"/>
      <c r="E46" s="1228" t="s">
        <v>38</v>
      </c>
      <c r="F46" s="1228"/>
      <c r="G46" s="1228"/>
      <c r="H46" s="1229"/>
      <c r="I46" s="358" t="s">
        <v>512</v>
      </c>
      <c r="J46" s="359" t="s">
        <v>512</v>
      </c>
      <c r="K46" s="359" t="s">
        <v>512</v>
      </c>
      <c r="L46" s="359" t="s">
        <v>512</v>
      </c>
      <c r="M46" s="360" t="s">
        <v>512</v>
      </c>
    </row>
    <row r="47" spans="2:13" ht="27.75" customHeight="1" x14ac:dyDescent="0.2">
      <c r="B47" s="1222"/>
      <c r="C47" s="1223"/>
      <c r="D47" s="108"/>
      <c r="E47" s="1230" t="s">
        <v>39</v>
      </c>
      <c r="F47" s="1231"/>
      <c r="G47" s="1231"/>
      <c r="H47" s="1232"/>
      <c r="I47" s="358" t="s">
        <v>512</v>
      </c>
      <c r="J47" s="359" t="s">
        <v>512</v>
      </c>
      <c r="K47" s="359" t="s">
        <v>512</v>
      </c>
      <c r="L47" s="359" t="s">
        <v>512</v>
      </c>
      <c r="M47" s="360" t="s">
        <v>512</v>
      </c>
    </row>
    <row r="48" spans="2:13" ht="27.75" customHeight="1" x14ac:dyDescent="0.2">
      <c r="B48" s="1222"/>
      <c r="C48" s="1223"/>
      <c r="D48" s="106"/>
      <c r="E48" s="1228" t="s">
        <v>40</v>
      </c>
      <c r="F48" s="1228"/>
      <c r="G48" s="1228"/>
      <c r="H48" s="1229"/>
      <c r="I48" s="358" t="s">
        <v>512</v>
      </c>
      <c r="J48" s="359" t="s">
        <v>512</v>
      </c>
      <c r="K48" s="359" t="s">
        <v>512</v>
      </c>
      <c r="L48" s="359" t="s">
        <v>512</v>
      </c>
      <c r="M48" s="360" t="s">
        <v>512</v>
      </c>
    </row>
    <row r="49" spans="2:13" ht="27.75" customHeight="1" x14ac:dyDescent="0.2">
      <c r="B49" s="1224"/>
      <c r="C49" s="1225"/>
      <c r="D49" s="106"/>
      <c r="E49" s="1228" t="s">
        <v>41</v>
      </c>
      <c r="F49" s="1228"/>
      <c r="G49" s="1228"/>
      <c r="H49" s="1229"/>
      <c r="I49" s="358" t="s">
        <v>512</v>
      </c>
      <c r="J49" s="359" t="s">
        <v>512</v>
      </c>
      <c r="K49" s="359" t="s">
        <v>512</v>
      </c>
      <c r="L49" s="359" t="s">
        <v>512</v>
      </c>
      <c r="M49" s="360" t="s">
        <v>512</v>
      </c>
    </row>
    <row r="50" spans="2:13" ht="27.75" customHeight="1" x14ac:dyDescent="0.2">
      <c r="B50" s="1233" t="s">
        <v>42</v>
      </c>
      <c r="C50" s="1234"/>
      <c r="D50" s="109"/>
      <c r="E50" s="1228" t="s">
        <v>43</v>
      </c>
      <c r="F50" s="1228"/>
      <c r="G50" s="1228"/>
      <c r="H50" s="1229"/>
      <c r="I50" s="358">
        <v>8251</v>
      </c>
      <c r="J50" s="359">
        <v>9135</v>
      </c>
      <c r="K50" s="359">
        <v>10750</v>
      </c>
      <c r="L50" s="359">
        <v>13052</v>
      </c>
      <c r="M50" s="360">
        <v>16498</v>
      </c>
    </row>
    <row r="51" spans="2:13" ht="27.75" customHeight="1" x14ac:dyDescent="0.2">
      <c r="B51" s="1222"/>
      <c r="C51" s="1223"/>
      <c r="D51" s="106"/>
      <c r="E51" s="1228" t="s">
        <v>44</v>
      </c>
      <c r="F51" s="1228"/>
      <c r="G51" s="1228"/>
      <c r="H51" s="1229"/>
      <c r="I51" s="358">
        <v>21085</v>
      </c>
      <c r="J51" s="359">
        <v>20879</v>
      </c>
      <c r="K51" s="359">
        <v>20011</v>
      </c>
      <c r="L51" s="359">
        <v>19652</v>
      </c>
      <c r="M51" s="360">
        <v>19948</v>
      </c>
    </row>
    <row r="52" spans="2:13" ht="27.75" customHeight="1" x14ac:dyDescent="0.2">
      <c r="B52" s="1224"/>
      <c r="C52" s="1225"/>
      <c r="D52" s="106"/>
      <c r="E52" s="1228" t="s">
        <v>45</v>
      </c>
      <c r="F52" s="1228"/>
      <c r="G52" s="1228"/>
      <c r="H52" s="1229"/>
      <c r="I52" s="358">
        <v>52858</v>
      </c>
      <c r="J52" s="359">
        <v>51377</v>
      </c>
      <c r="K52" s="359">
        <v>51641</v>
      </c>
      <c r="L52" s="359">
        <v>50055</v>
      </c>
      <c r="M52" s="360">
        <v>47265</v>
      </c>
    </row>
    <row r="53" spans="2:13" ht="27.75" customHeight="1" thickBot="1" x14ac:dyDescent="0.25">
      <c r="B53" s="1235" t="s">
        <v>46</v>
      </c>
      <c r="C53" s="1236"/>
      <c r="D53" s="110"/>
      <c r="E53" s="1237" t="s">
        <v>47</v>
      </c>
      <c r="F53" s="1237"/>
      <c r="G53" s="1237"/>
      <c r="H53" s="1238"/>
      <c r="I53" s="361">
        <v>32590</v>
      </c>
      <c r="J53" s="362">
        <v>29571</v>
      </c>
      <c r="K53" s="362">
        <v>25780</v>
      </c>
      <c r="L53" s="362">
        <v>20724</v>
      </c>
      <c r="M53" s="363">
        <v>14338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U/gYjJ/YumcowTIIlAD1rxU7pw1PqTuHGMD6Ha1QE6TyP4c/I+NJsJrRiZGAGzJIMELiv0Wllfzq+Ha79rMeCw==" saltValue="GG2CZz2t91p9d688MS/z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554</v>
      </c>
      <c r="G54" s="119" t="s">
        <v>555</v>
      </c>
      <c r="H54" s="120" t="s">
        <v>556</v>
      </c>
    </row>
    <row r="55" spans="2:8" ht="52.5" customHeight="1" x14ac:dyDescent="0.2">
      <c r="B55" s="121"/>
      <c r="C55" s="1247" t="s">
        <v>50</v>
      </c>
      <c r="D55" s="1247"/>
      <c r="E55" s="1248"/>
      <c r="F55" s="122">
        <v>1044</v>
      </c>
      <c r="G55" s="122">
        <v>1681</v>
      </c>
      <c r="H55" s="123">
        <v>2911</v>
      </c>
    </row>
    <row r="56" spans="2:8" ht="52.5" customHeight="1" x14ac:dyDescent="0.2">
      <c r="B56" s="124"/>
      <c r="C56" s="1249" t="s">
        <v>51</v>
      </c>
      <c r="D56" s="1249"/>
      <c r="E56" s="1250"/>
      <c r="F56" s="125">
        <v>1</v>
      </c>
      <c r="G56" s="125">
        <v>1</v>
      </c>
      <c r="H56" s="126">
        <v>1</v>
      </c>
    </row>
    <row r="57" spans="2:8" ht="53.25" customHeight="1" x14ac:dyDescent="0.2">
      <c r="B57" s="124"/>
      <c r="C57" s="1251" t="s">
        <v>52</v>
      </c>
      <c r="D57" s="1251"/>
      <c r="E57" s="1252"/>
      <c r="F57" s="127">
        <v>4557</v>
      </c>
      <c r="G57" s="127">
        <v>5022</v>
      </c>
      <c r="H57" s="128">
        <v>5546</v>
      </c>
    </row>
    <row r="58" spans="2:8" ht="45.75" customHeight="1" x14ac:dyDescent="0.2">
      <c r="B58" s="129"/>
      <c r="C58" s="1239" t="s">
        <v>583</v>
      </c>
      <c r="D58" s="1240"/>
      <c r="E58" s="1241"/>
      <c r="F58" s="130">
        <v>3062</v>
      </c>
      <c r="G58" s="130">
        <v>3064</v>
      </c>
      <c r="H58" s="131">
        <v>3065</v>
      </c>
    </row>
    <row r="59" spans="2:8" ht="45.75" customHeight="1" x14ac:dyDescent="0.2">
      <c r="B59" s="129"/>
      <c r="C59" s="1239" t="s">
        <v>584</v>
      </c>
      <c r="D59" s="1240"/>
      <c r="E59" s="1241"/>
      <c r="F59" s="130">
        <v>690</v>
      </c>
      <c r="G59" s="130">
        <v>671</v>
      </c>
      <c r="H59" s="131">
        <v>616</v>
      </c>
    </row>
    <row r="60" spans="2:8" ht="45.75" customHeight="1" x14ac:dyDescent="0.2">
      <c r="B60" s="129"/>
      <c r="C60" s="1239" t="s">
        <v>585</v>
      </c>
      <c r="D60" s="1240"/>
      <c r="E60" s="1241"/>
      <c r="F60" s="130">
        <v>39</v>
      </c>
      <c r="G60" s="130">
        <v>238</v>
      </c>
      <c r="H60" s="131">
        <v>527</v>
      </c>
    </row>
    <row r="61" spans="2:8" ht="45.75" customHeight="1" x14ac:dyDescent="0.2">
      <c r="B61" s="129"/>
      <c r="C61" s="1239" t="s">
        <v>586</v>
      </c>
      <c r="D61" s="1240"/>
      <c r="E61" s="1241"/>
      <c r="F61" s="130">
        <v>263</v>
      </c>
      <c r="G61" s="130">
        <v>226</v>
      </c>
      <c r="H61" s="131">
        <v>223</v>
      </c>
    </row>
    <row r="62" spans="2:8" ht="45.75" customHeight="1" thickBot="1" x14ac:dyDescent="0.25">
      <c r="B62" s="132"/>
      <c r="C62" s="1242" t="s">
        <v>587</v>
      </c>
      <c r="D62" s="1243"/>
      <c r="E62" s="1244"/>
      <c r="F62" s="133">
        <v>36</v>
      </c>
      <c r="G62" s="133">
        <v>92</v>
      </c>
      <c r="H62" s="134">
        <v>163</v>
      </c>
    </row>
    <row r="63" spans="2:8" ht="52.5" customHeight="1" thickBot="1" x14ac:dyDescent="0.25">
      <c r="B63" s="135"/>
      <c r="C63" s="1245" t="s">
        <v>53</v>
      </c>
      <c r="D63" s="1245"/>
      <c r="E63" s="1246"/>
      <c r="F63" s="136">
        <v>5601</v>
      </c>
      <c r="G63" s="136">
        <v>6705</v>
      </c>
      <c r="H63" s="137">
        <v>8457</v>
      </c>
    </row>
    <row r="64" spans="2:8" ht="13" x14ac:dyDescent="0.2"/>
  </sheetData>
  <sheetProtection algorithmName="SHA-512" hashValue="QWRvSoXUgphzB41W2qlJ0BWEMdLXtg9Jk6+z6qlvW7KJqu5C2h2y/TN2A3acK8dMXs4zqsJyCukZmH7cO4kxDA==" saltValue="7N5XUZse6uLuJkSlGIo1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B22" zoomScale="85" zoomScaleNormal="85" zoomScaleSheetLayoutView="55" workbookViewId="0">
      <selection activeCell="AN43" sqref="AN43:DC47"/>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591</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552</v>
      </c>
      <c r="BQ50" s="1258"/>
      <c r="BR50" s="1258"/>
      <c r="BS50" s="1258"/>
      <c r="BT50" s="1258"/>
      <c r="BU50" s="1258"/>
      <c r="BV50" s="1258"/>
      <c r="BW50" s="1258"/>
      <c r="BX50" s="1258" t="s">
        <v>553</v>
      </c>
      <c r="BY50" s="1258"/>
      <c r="BZ50" s="1258"/>
      <c r="CA50" s="1258"/>
      <c r="CB50" s="1258"/>
      <c r="CC50" s="1258"/>
      <c r="CD50" s="1258"/>
      <c r="CE50" s="1258"/>
      <c r="CF50" s="1258" t="s">
        <v>554</v>
      </c>
      <c r="CG50" s="1258"/>
      <c r="CH50" s="1258"/>
      <c r="CI50" s="1258"/>
      <c r="CJ50" s="1258"/>
      <c r="CK50" s="1258"/>
      <c r="CL50" s="1258"/>
      <c r="CM50" s="1258"/>
      <c r="CN50" s="1258" t="s">
        <v>555</v>
      </c>
      <c r="CO50" s="1258"/>
      <c r="CP50" s="1258"/>
      <c r="CQ50" s="1258"/>
      <c r="CR50" s="1258"/>
      <c r="CS50" s="1258"/>
      <c r="CT50" s="1258"/>
      <c r="CU50" s="1258"/>
      <c r="CV50" s="1258" t="s">
        <v>556</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592</v>
      </c>
      <c r="AO51" s="1256"/>
      <c r="AP51" s="1256"/>
      <c r="AQ51" s="1256"/>
      <c r="AR51" s="1256"/>
      <c r="AS51" s="1256"/>
      <c r="AT51" s="1256"/>
      <c r="AU51" s="1256"/>
      <c r="AV51" s="1256"/>
      <c r="AW51" s="1256"/>
      <c r="AX51" s="1256"/>
      <c r="AY51" s="1256"/>
      <c r="AZ51" s="1256"/>
      <c r="BA51" s="1256"/>
      <c r="BB51" s="1256" t="s">
        <v>593</v>
      </c>
      <c r="BC51" s="1256"/>
      <c r="BD51" s="1256"/>
      <c r="BE51" s="1256"/>
      <c r="BF51" s="1256"/>
      <c r="BG51" s="1256"/>
      <c r="BH51" s="1256"/>
      <c r="BI51" s="1256"/>
      <c r="BJ51" s="1256"/>
      <c r="BK51" s="1256"/>
      <c r="BL51" s="1256"/>
      <c r="BM51" s="1256"/>
      <c r="BN51" s="1256"/>
      <c r="BO51" s="1256"/>
      <c r="BP51" s="1253">
        <v>91.1</v>
      </c>
      <c r="BQ51" s="1253"/>
      <c r="BR51" s="1253"/>
      <c r="BS51" s="1253"/>
      <c r="BT51" s="1253"/>
      <c r="BU51" s="1253"/>
      <c r="BV51" s="1253"/>
      <c r="BW51" s="1253"/>
      <c r="BX51" s="1253">
        <v>82.3</v>
      </c>
      <c r="BY51" s="1253"/>
      <c r="BZ51" s="1253"/>
      <c r="CA51" s="1253"/>
      <c r="CB51" s="1253"/>
      <c r="CC51" s="1253"/>
      <c r="CD51" s="1253"/>
      <c r="CE51" s="1253"/>
      <c r="CF51" s="1253">
        <v>70.2</v>
      </c>
      <c r="CG51" s="1253"/>
      <c r="CH51" s="1253"/>
      <c r="CI51" s="1253"/>
      <c r="CJ51" s="1253"/>
      <c r="CK51" s="1253"/>
      <c r="CL51" s="1253"/>
      <c r="CM51" s="1253"/>
      <c r="CN51" s="1253">
        <v>54.4</v>
      </c>
      <c r="CO51" s="1253"/>
      <c r="CP51" s="1253"/>
      <c r="CQ51" s="1253"/>
      <c r="CR51" s="1253"/>
      <c r="CS51" s="1253"/>
      <c r="CT51" s="1253"/>
      <c r="CU51" s="1253"/>
      <c r="CV51" s="1253">
        <v>38</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594</v>
      </c>
      <c r="BC53" s="1256"/>
      <c r="BD53" s="1256"/>
      <c r="BE53" s="1256"/>
      <c r="BF53" s="1256"/>
      <c r="BG53" s="1256"/>
      <c r="BH53" s="1256"/>
      <c r="BI53" s="1256"/>
      <c r="BJ53" s="1256"/>
      <c r="BK53" s="1256"/>
      <c r="BL53" s="1256"/>
      <c r="BM53" s="1256"/>
      <c r="BN53" s="1256"/>
      <c r="BO53" s="1256"/>
      <c r="BP53" s="1253">
        <v>65.7</v>
      </c>
      <c r="BQ53" s="1253"/>
      <c r="BR53" s="1253"/>
      <c r="BS53" s="1253"/>
      <c r="BT53" s="1253"/>
      <c r="BU53" s="1253"/>
      <c r="BV53" s="1253"/>
      <c r="BW53" s="1253"/>
      <c r="BX53" s="1253">
        <v>66.5</v>
      </c>
      <c r="BY53" s="1253"/>
      <c r="BZ53" s="1253"/>
      <c r="CA53" s="1253"/>
      <c r="CB53" s="1253"/>
      <c r="CC53" s="1253"/>
      <c r="CD53" s="1253"/>
      <c r="CE53" s="1253"/>
      <c r="CF53" s="1253">
        <v>67.599999999999994</v>
      </c>
      <c r="CG53" s="1253"/>
      <c r="CH53" s="1253"/>
      <c r="CI53" s="1253"/>
      <c r="CJ53" s="1253"/>
      <c r="CK53" s="1253"/>
      <c r="CL53" s="1253"/>
      <c r="CM53" s="1253"/>
      <c r="CN53" s="1253">
        <v>68.599999999999994</v>
      </c>
      <c r="CO53" s="1253"/>
      <c r="CP53" s="1253"/>
      <c r="CQ53" s="1253"/>
      <c r="CR53" s="1253"/>
      <c r="CS53" s="1253"/>
      <c r="CT53" s="1253"/>
      <c r="CU53" s="1253"/>
      <c r="CV53" s="1253">
        <v>70.2</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595</v>
      </c>
      <c r="AO55" s="1258"/>
      <c r="AP55" s="1258"/>
      <c r="AQ55" s="1258"/>
      <c r="AR55" s="1258"/>
      <c r="AS55" s="1258"/>
      <c r="AT55" s="1258"/>
      <c r="AU55" s="1258"/>
      <c r="AV55" s="1258"/>
      <c r="AW55" s="1258"/>
      <c r="AX55" s="1258"/>
      <c r="AY55" s="1258"/>
      <c r="AZ55" s="1258"/>
      <c r="BA55" s="1258"/>
      <c r="BB55" s="1256" t="s">
        <v>593</v>
      </c>
      <c r="BC55" s="1256"/>
      <c r="BD55" s="1256"/>
      <c r="BE55" s="1256"/>
      <c r="BF55" s="1256"/>
      <c r="BG55" s="1256"/>
      <c r="BH55" s="1256"/>
      <c r="BI55" s="1256"/>
      <c r="BJ55" s="1256"/>
      <c r="BK55" s="1256"/>
      <c r="BL55" s="1256"/>
      <c r="BM55" s="1256"/>
      <c r="BN55" s="1256"/>
      <c r="BO55" s="1256"/>
      <c r="BP55" s="1253">
        <v>23.9</v>
      </c>
      <c r="BQ55" s="1253"/>
      <c r="BR55" s="1253"/>
      <c r="BS55" s="1253"/>
      <c r="BT55" s="1253"/>
      <c r="BU55" s="1253"/>
      <c r="BV55" s="1253"/>
      <c r="BW55" s="1253"/>
      <c r="BX55" s="1253">
        <v>20</v>
      </c>
      <c r="BY55" s="1253"/>
      <c r="BZ55" s="1253"/>
      <c r="CA55" s="1253"/>
      <c r="CB55" s="1253"/>
      <c r="CC55" s="1253"/>
      <c r="CD55" s="1253"/>
      <c r="CE55" s="1253"/>
      <c r="CF55" s="1253">
        <v>14.7</v>
      </c>
      <c r="CG55" s="1253"/>
      <c r="CH55" s="1253"/>
      <c r="CI55" s="1253"/>
      <c r="CJ55" s="1253"/>
      <c r="CK55" s="1253"/>
      <c r="CL55" s="1253"/>
      <c r="CM55" s="1253"/>
      <c r="CN55" s="1253">
        <v>9.3000000000000007</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594</v>
      </c>
      <c r="BC57" s="1256"/>
      <c r="BD57" s="1256"/>
      <c r="BE57" s="1256"/>
      <c r="BF57" s="1256"/>
      <c r="BG57" s="1256"/>
      <c r="BH57" s="1256"/>
      <c r="BI57" s="1256"/>
      <c r="BJ57" s="1256"/>
      <c r="BK57" s="1256"/>
      <c r="BL57" s="1256"/>
      <c r="BM57" s="1256"/>
      <c r="BN57" s="1256"/>
      <c r="BO57" s="1256"/>
      <c r="BP57" s="1253">
        <v>60.7</v>
      </c>
      <c r="BQ57" s="1253"/>
      <c r="BR57" s="1253"/>
      <c r="BS57" s="1253"/>
      <c r="BT57" s="1253"/>
      <c r="BU57" s="1253"/>
      <c r="BV57" s="1253"/>
      <c r="BW57" s="1253"/>
      <c r="BX57" s="1253">
        <v>61.4</v>
      </c>
      <c r="BY57" s="1253"/>
      <c r="BZ57" s="1253"/>
      <c r="CA57" s="1253"/>
      <c r="CB57" s="1253"/>
      <c r="CC57" s="1253"/>
      <c r="CD57" s="1253"/>
      <c r="CE57" s="1253"/>
      <c r="CF57" s="1253">
        <v>62.7</v>
      </c>
      <c r="CG57" s="1253"/>
      <c r="CH57" s="1253"/>
      <c r="CI57" s="1253"/>
      <c r="CJ57" s="1253"/>
      <c r="CK57" s="1253"/>
      <c r="CL57" s="1253"/>
      <c r="CM57" s="1253"/>
      <c r="CN57" s="1253">
        <v>63.8</v>
      </c>
      <c r="CO57" s="1253"/>
      <c r="CP57" s="1253"/>
      <c r="CQ57" s="1253"/>
      <c r="CR57" s="1253"/>
      <c r="CS57" s="1253"/>
      <c r="CT57" s="1253"/>
      <c r="CU57" s="1253"/>
      <c r="CV57" s="1253">
        <v>64.900000000000006</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596</v>
      </c>
    </row>
    <row r="64" spans="1:109" ht="13" x14ac:dyDescent="0.2">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5" customHeight="1" x14ac:dyDescent="0.2">
      <c r="B65" s="372"/>
      <c r="AN65" s="1265" t="s">
        <v>597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591</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552</v>
      </c>
      <c r="BQ72" s="1258"/>
      <c r="BR72" s="1258"/>
      <c r="BS72" s="1258"/>
      <c r="BT72" s="1258"/>
      <c r="BU72" s="1258"/>
      <c r="BV72" s="1258"/>
      <c r="BW72" s="1258"/>
      <c r="BX72" s="1258" t="s">
        <v>553</v>
      </c>
      <c r="BY72" s="1258"/>
      <c r="BZ72" s="1258"/>
      <c r="CA72" s="1258"/>
      <c r="CB72" s="1258"/>
      <c r="CC72" s="1258"/>
      <c r="CD72" s="1258"/>
      <c r="CE72" s="1258"/>
      <c r="CF72" s="1258" t="s">
        <v>554</v>
      </c>
      <c r="CG72" s="1258"/>
      <c r="CH72" s="1258"/>
      <c r="CI72" s="1258"/>
      <c r="CJ72" s="1258"/>
      <c r="CK72" s="1258"/>
      <c r="CL72" s="1258"/>
      <c r="CM72" s="1258"/>
      <c r="CN72" s="1258" t="s">
        <v>555</v>
      </c>
      <c r="CO72" s="1258"/>
      <c r="CP72" s="1258"/>
      <c r="CQ72" s="1258"/>
      <c r="CR72" s="1258"/>
      <c r="CS72" s="1258"/>
      <c r="CT72" s="1258"/>
      <c r="CU72" s="1258"/>
      <c r="CV72" s="1258" t="s">
        <v>556</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592</v>
      </c>
      <c r="AO73" s="1256"/>
      <c r="AP73" s="1256"/>
      <c r="AQ73" s="1256"/>
      <c r="AR73" s="1256"/>
      <c r="AS73" s="1256"/>
      <c r="AT73" s="1256"/>
      <c r="AU73" s="1256"/>
      <c r="AV73" s="1256"/>
      <c r="AW73" s="1256"/>
      <c r="AX73" s="1256"/>
      <c r="AY73" s="1256"/>
      <c r="AZ73" s="1256"/>
      <c r="BA73" s="1256"/>
      <c r="BB73" s="1256" t="s">
        <v>593</v>
      </c>
      <c r="BC73" s="1256"/>
      <c r="BD73" s="1256"/>
      <c r="BE73" s="1256"/>
      <c r="BF73" s="1256"/>
      <c r="BG73" s="1256"/>
      <c r="BH73" s="1256"/>
      <c r="BI73" s="1256"/>
      <c r="BJ73" s="1256"/>
      <c r="BK73" s="1256"/>
      <c r="BL73" s="1256"/>
      <c r="BM73" s="1256"/>
      <c r="BN73" s="1256"/>
      <c r="BO73" s="1256"/>
      <c r="BP73" s="1253">
        <v>91.1</v>
      </c>
      <c r="BQ73" s="1253"/>
      <c r="BR73" s="1253"/>
      <c r="BS73" s="1253"/>
      <c r="BT73" s="1253"/>
      <c r="BU73" s="1253"/>
      <c r="BV73" s="1253"/>
      <c r="BW73" s="1253"/>
      <c r="BX73" s="1253">
        <v>82.3</v>
      </c>
      <c r="BY73" s="1253"/>
      <c r="BZ73" s="1253"/>
      <c r="CA73" s="1253"/>
      <c r="CB73" s="1253"/>
      <c r="CC73" s="1253"/>
      <c r="CD73" s="1253"/>
      <c r="CE73" s="1253"/>
      <c r="CF73" s="1253">
        <v>70.2</v>
      </c>
      <c r="CG73" s="1253"/>
      <c r="CH73" s="1253"/>
      <c r="CI73" s="1253"/>
      <c r="CJ73" s="1253"/>
      <c r="CK73" s="1253"/>
      <c r="CL73" s="1253"/>
      <c r="CM73" s="1253"/>
      <c r="CN73" s="1253">
        <v>54.4</v>
      </c>
      <c r="CO73" s="1253"/>
      <c r="CP73" s="1253"/>
      <c r="CQ73" s="1253"/>
      <c r="CR73" s="1253"/>
      <c r="CS73" s="1253"/>
      <c r="CT73" s="1253"/>
      <c r="CU73" s="1253"/>
      <c r="CV73" s="1253">
        <v>38</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598</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8.9</v>
      </c>
      <c r="BY75" s="1253"/>
      <c r="BZ75" s="1253"/>
      <c r="CA75" s="1253"/>
      <c r="CB75" s="1253"/>
      <c r="CC75" s="1253"/>
      <c r="CD75" s="1253"/>
      <c r="CE75" s="1253"/>
      <c r="CF75" s="1253">
        <v>8.6999999999999993</v>
      </c>
      <c r="CG75" s="1253"/>
      <c r="CH75" s="1253"/>
      <c r="CI75" s="1253"/>
      <c r="CJ75" s="1253"/>
      <c r="CK75" s="1253"/>
      <c r="CL75" s="1253"/>
      <c r="CM75" s="1253"/>
      <c r="CN75" s="1253">
        <v>8.4</v>
      </c>
      <c r="CO75" s="1253"/>
      <c r="CP75" s="1253"/>
      <c r="CQ75" s="1253"/>
      <c r="CR75" s="1253"/>
      <c r="CS75" s="1253"/>
      <c r="CT75" s="1253"/>
      <c r="CU75" s="1253"/>
      <c r="CV75" s="1253">
        <v>8.3000000000000007</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595</v>
      </c>
      <c r="AO77" s="1258"/>
      <c r="AP77" s="1258"/>
      <c r="AQ77" s="1258"/>
      <c r="AR77" s="1258"/>
      <c r="AS77" s="1258"/>
      <c r="AT77" s="1258"/>
      <c r="AU77" s="1258"/>
      <c r="AV77" s="1258"/>
      <c r="AW77" s="1258"/>
      <c r="AX77" s="1258"/>
      <c r="AY77" s="1258"/>
      <c r="AZ77" s="1258"/>
      <c r="BA77" s="1258"/>
      <c r="BB77" s="1256" t="s">
        <v>593</v>
      </c>
      <c r="BC77" s="1256"/>
      <c r="BD77" s="1256"/>
      <c r="BE77" s="1256"/>
      <c r="BF77" s="1256"/>
      <c r="BG77" s="1256"/>
      <c r="BH77" s="1256"/>
      <c r="BI77" s="1256"/>
      <c r="BJ77" s="1256"/>
      <c r="BK77" s="1256"/>
      <c r="BL77" s="1256"/>
      <c r="BM77" s="1256"/>
      <c r="BN77" s="1256"/>
      <c r="BO77" s="1256"/>
      <c r="BP77" s="1253">
        <v>23.9</v>
      </c>
      <c r="BQ77" s="1253"/>
      <c r="BR77" s="1253"/>
      <c r="BS77" s="1253"/>
      <c r="BT77" s="1253"/>
      <c r="BU77" s="1253"/>
      <c r="BV77" s="1253"/>
      <c r="BW77" s="1253"/>
      <c r="BX77" s="1253">
        <v>20</v>
      </c>
      <c r="BY77" s="1253"/>
      <c r="BZ77" s="1253"/>
      <c r="CA77" s="1253"/>
      <c r="CB77" s="1253"/>
      <c r="CC77" s="1253"/>
      <c r="CD77" s="1253"/>
      <c r="CE77" s="1253"/>
      <c r="CF77" s="1253">
        <v>14.7</v>
      </c>
      <c r="CG77" s="1253"/>
      <c r="CH77" s="1253"/>
      <c r="CI77" s="1253"/>
      <c r="CJ77" s="1253"/>
      <c r="CK77" s="1253"/>
      <c r="CL77" s="1253"/>
      <c r="CM77" s="1253"/>
      <c r="CN77" s="1253">
        <v>9.3000000000000007</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598</v>
      </c>
      <c r="BC79" s="1256"/>
      <c r="BD79" s="1256"/>
      <c r="BE79" s="1256"/>
      <c r="BF79" s="1256"/>
      <c r="BG79" s="1256"/>
      <c r="BH79" s="1256"/>
      <c r="BI79" s="1256"/>
      <c r="BJ79" s="1256"/>
      <c r="BK79" s="1256"/>
      <c r="BL79" s="1256"/>
      <c r="BM79" s="1256"/>
      <c r="BN79" s="1256"/>
      <c r="BO79" s="1256"/>
      <c r="BP79" s="1253">
        <v>4.5999999999999996</v>
      </c>
      <c r="BQ79" s="1253"/>
      <c r="BR79" s="1253"/>
      <c r="BS79" s="1253"/>
      <c r="BT79" s="1253"/>
      <c r="BU79" s="1253"/>
      <c r="BV79" s="1253"/>
      <c r="BW79" s="1253"/>
      <c r="BX79" s="1253">
        <v>4.3</v>
      </c>
      <c r="BY79" s="1253"/>
      <c r="BZ79" s="1253"/>
      <c r="CA79" s="1253"/>
      <c r="CB79" s="1253"/>
      <c r="CC79" s="1253"/>
      <c r="CD79" s="1253"/>
      <c r="CE79" s="1253"/>
      <c r="CF79" s="1253">
        <v>4.0999999999999996</v>
      </c>
      <c r="CG79" s="1253"/>
      <c r="CH79" s="1253"/>
      <c r="CI79" s="1253"/>
      <c r="CJ79" s="1253"/>
      <c r="CK79" s="1253"/>
      <c r="CL79" s="1253"/>
      <c r="CM79" s="1253"/>
      <c r="CN79" s="1253">
        <v>6.6</v>
      </c>
      <c r="CO79" s="1253"/>
      <c r="CP79" s="1253"/>
      <c r="CQ79" s="1253"/>
      <c r="CR79" s="1253"/>
      <c r="CS79" s="1253"/>
      <c r="CT79" s="1253"/>
      <c r="CU79" s="1253"/>
      <c r="CV79" s="1253">
        <v>6.6</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DczhN8xvbcHzbCV+BgP7AbJxo9FHUS4qhJENcxQ7EyPg34PM6wZlG+ZXj2lJRty/1BDYR636y3vPjq4NWq+EXw==" saltValue="IS2tsocs0CpK7/9GT2wY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70" zoomScaleNormal="70" zoomScaleSheetLayoutView="70"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oUps6wqkKDyDl+Au+aOCRa9chpjF0QMFSRwfZXRLDoo4wQLnOb5/lK1jWiff4pKJtqDIqB+FE7iDEeL4cW4XiA==" saltValue="Szr9SJ8LYVvCI3r5oG2d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70" zoomScaleNormal="7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B9RAMBvR58v4dATnl5am2K5lsyGb7BxsLSzfV9zA2asCgzW8k69xZC/dMTNn39YcS4zmV7iXJ8xk9CzPT9QG0A==" saltValue="G0k/pn7Zc2ksXDR71fgo4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550</v>
      </c>
      <c r="G2" s="151"/>
      <c r="H2" s="152"/>
    </row>
    <row r="3" spans="1:8" x14ac:dyDescent="0.2">
      <c r="A3" s="148" t="s">
        <v>543</v>
      </c>
      <c r="B3" s="153"/>
      <c r="C3" s="154"/>
      <c r="D3" s="155">
        <v>39011</v>
      </c>
      <c r="E3" s="156"/>
      <c r="F3" s="157">
        <v>44366</v>
      </c>
      <c r="G3" s="158"/>
      <c r="H3" s="159"/>
    </row>
    <row r="4" spans="1:8" x14ac:dyDescent="0.2">
      <c r="A4" s="160"/>
      <c r="B4" s="161"/>
      <c r="C4" s="162"/>
      <c r="D4" s="163">
        <v>9036</v>
      </c>
      <c r="E4" s="164"/>
      <c r="F4" s="165">
        <v>23234</v>
      </c>
      <c r="G4" s="166"/>
      <c r="H4" s="167"/>
    </row>
    <row r="5" spans="1:8" x14ac:dyDescent="0.2">
      <c r="A5" s="148" t="s">
        <v>545</v>
      </c>
      <c r="B5" s="153"/>
      <c r="C5" s="154"/>
      <c r="D5" s="155">
        <v>54963</v>
      </c>
      <c r="E5" s="156"/>
      <c r="F5" s="157">
        <v>51043</v>
      </c>
      <c r="G5" s="158"/>
      <c r="H5" s="159"/>
    </row>
    <row r="6" spans="1:8" x14ac:dyDescent="0.2">
      <c r="A6" s="160"/>
      <c r="B6" s="161"/>
      <c r="C6" s="162"/>
      <c r="D6" s="163">
        <v>10926</v>
      </c>
      <c r="E6" s="164"/>
      <c r="F6" s="165">
        <v>23378</v>
      </c>
      <c r="G6" s="166"/>
      <c r="H6" s="167"/>
    </row>
    <row r="7" spans="1:8" x14ac:dyDescent="0.2">
      <c r="A7" s="148" t="s">
        <v>546</v>
      </c>
      <c r="B7" s="153"/>
      <c r="C7" s="154"/>
      <c r="D7" s="155">
        <v>46637</v>
      </c>
      <c r="E7" s="156"/>
      <c r="F7" s="157">
        <v>42898</v>
      </c>
      <c r="G7" s="158"/>
      <c r="H7" s="159"/>
    </row>
    <row r="8" spans="1:8" x14ac:dyDescent="0.2">
      <c r="A8" s="160"/>
      <c r="B8" s="161"/>
      <c r="C8" s="162"/>
      <c r="D8" s="163">
        <v>13139</v>
      </c>
      <c r="E8" s="164"/>
      <c r="F8" s="165">
        <v>21022</v>
      </c>
      <c r="G8" s="166"/>
      <c r="H8" s="167"/>
    </row>
    <row r="9" spans="1:8" x14ac:dyDescent="0.2">
      <c r="A9" s="148" t="s">
        <v>547</v>
      </c>
      <c r="B9" s="153"/>
      <c r="C9" s="154"/>
      <c r="D9" s="155">
        <v>53382</v>
      </c>
      <c r="E9" s="156"/>
      <c r="F9" s="157">
        <v>57604</v>
      </c>
      <c r="G9" s="158"/>
      <c r="H9" s="159"/>
    </row>
    <row r="10" spans="1:8" x14ac:dyDescent="0.2">
      <c r="A10" s="160"/>
      <c r="B10" s="161"/>
      <c r="C10" s="162"/>
      <c r="D10" s="163">
        <v>18431</v>
      </c>
      <c r="E10" s="164"/>
      <c r="F10" s="165">
        <v>25635</v>
      </c>
      <c r="G10" s="166"/>
      <c r="H10" s="167"/>
    </row>
    <row r="11" spans="1:8" x14ac:dyDescent="0.2">
      <c r="A11" s="148" t="s">
        <v>548</v>
      </c>
      <c r="B11" s="153"/>
      <c r="C11" s="154"/>
      <c r="D11" s="155">
        <v>32079</v>
      </c>
      <c r="E11" s="156"/>
      <c r="F11" s="157">
        <v>58103</v>
      </c>
      <c r="G11" s="158"/>
      <c r="H11" s="159"/>
    </row>
    <row r="12" spans="1:8" x14ac:dyDescent="0.2">
      <c r="A12" s="160"/>
      <c r="B12" s="161"/>
      <c r="C12" s="168"/>
      <c r="D12" s="163">
        <v>12124</v>
      </c>
      <c r="E12" s="164"/>
      <c r="F12" s="165">
        <v>25241</v>
      </c>
      <c r="G12" s="166"/>
      <c r="H12" s="167"/>
    </row>
    <row r="13" spans="1:8" x14ac:dyDescent="0.2">
      <c r="A13" s="148"/>
      <c r="B13" s="153"/>
      <c r="C13" s="169"/>
      <c r="D13" s="170">
        <v>45214</v>
      </c>
      <c r="E13" s="171"/>
      <c r="F13" s="172">
        <v>50803</v>
      </c>
      <c r="G13" s="173"/>
      <c r="H13" s="159"/>
    </row>
    <row r="14" spans="1:8" x14ac:dyDescent="0.2">
      <c r="A14" s="160"/>
      <c r="B14" s="161"/>
      <c r="C14" s="162"/>
      <c r="D14" s="163">
        <v>12731</v>
      </c>
      <c r="E14" s="164"/>
      <c r="F14" s="165">
        <v>23702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2.11</v>
      </c>
      <c r="C19" s="174">
        <f>ROUND(VALUE(SUBSTITUTE(実質収支比率等に係る経年分析!G$48,"▲","-")),2)</f>
        <v>0.86</v>
      </c>
      <c r="D19" s="174">
        <f>ROUND(VALUE(SUBSTITUTE(実質収支比率等に係る経年分析!H$48,"▲","-")),2)</f>
        <v>3.05</v>
      </c>
      <c r="E19" s="174">
        <f>ROUND(VALUE(SUBSTITUTE(実質収支比率等に係る経年分析!I$48,"▲","-")),2)</f>
        <v>5.25</v>
      </c>
      <c r="F19" s="174">
        <f>ROUND(VALUE(SUBSTITUTE(実質収支比率等に係る経年分析!J$48,"▲","-")),2)</f>
        <v>4.76</v>
      </c>
    </row>
    <row r="20" spans="1:11" x14ac:dyDescent="0.2">
      <c r="A20" s="174" t="s">
        <v>57</v>
      </c>
      <c r="B20" s="174">
        <f>ROUND(VALUE(SUBSTITUTE(実質収支比率等に係る経年分析!F$47,"▲","-")),2)</f>
        <v>1.83</v>
      </c>
      <c r="C20" s="174">
        <f>ROUND(VALUE(SUBSTITUTE(実質収支比率等に係る経年分析!G$47,"▲","-")),2)</f>
        <v>2.11</v>
      </c>
      <c r="D20" s="174">
        <f>ROUND(VALUE(SUBSTITUTE(実質収支比率等に係る経年分析!H$47,"▲","-")),2)</f>
        <v>2.5</v>
      </c>
      <c r="E20" s="174">
        <f>ROUND(VALUE(SUBSTITUTE(実質収支比率等に係る経年分析!I$47,"▲","-")),2)</f>
        <v>3.91</v>
      </c>
      <c r="F20" s="174">
        <f>ROUND(VALUE(SUBSTITUTE(実質収支比率等に係る経年分析!J$47,"▲","-")),2)</f>
        <v>6.88</v>
      </c>
    </row>
    <row r="21" spans="1:11" x14ac:dyDescent="0.2">
      <c r="A21" s="174" t="s">
        <v>58</v>
      </c>
      <c r="B21" s="174">
        <f>IF(ISNUMBER(VALUE(SUBSTITUTE(実質収支比率等に係る経年分析!F$49,"▲","-"))),ROUND(VALUE(SUBSTITUTE(実質収支比率等に係る経年分析!F$49,"▲","-")),2),NA())</f>
        <v>1.6</v>
      </c>
      <c r="C21" s="174">
        <f>IF(ISNUMBER(VALUE(SUBSTITUTE(実質収支比率等に係る経年分析!G$49,"▲","-"))),ROUND(VALUE(SUBSTITUTE(実質収支比率等に係る経年分析!G$49,"▲","-")),2),NA())</f>
        <v>-0.97</v>
      </c>
      <c r="D21" s="174">
        <f>IF(ISNUMBER(VALUE(SUBSTITUTE(実質収支比率等に係る経年分析!H$49,"▲","-"))),ROUND(VALUE(SUBSTITUTE(実質収支比率等に係る経年分析!H$49,"▲","-")),2),NA())</f>
        <v>2.63</v>
      </c>
      <c r="E21" s="174">
        <f>IF(ISNUMBER(VALUE(SUBSTITUTE(実質収支比率等に係る経年分析!I$49,"▲","-"))),ROUND(VALUE(SUBSTITUTE(実質収支比率等に係る経年分析!I$49,"▲","-")),2),NA())</f>
        <v>3.77</v>
      </c>
      <c r="F21" s="174">
        <f>IF(ISNUMBER(VALUE(SUBSTITUTE(実質収支比率等に係る経年分析!J$49,"▲","-"))),ROUND(VALUE(SUBSTITUTE(実質収支比率等に係る経年分析!J$49,"▲","-")),2),NA())</f>
        <v>2.33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2">
      <c r="A31" s="175" t="str">
        <f>IF(連結実質赤字比率に係る赤字・黒字の構成分析!C$39="",NA(),連結実質赤字比率に係る赤字・黒字の構成分析!C$39)</f>
        <v>国民健康保険会計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ばんえい競馬会計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2">
      <c r="A33" s="175" t="str">
        <f>IF(連結実質赤字比率に係る赤字・黒字の構成分析!C$37="",NA(),連結実質赤字比率に係る赤字・黒字の構成分析!C$37)</f>
        <v>介護保険会計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1.1499999999999999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1.58</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5.41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7517</v>
      </c>
      <c r="E42" s="176"/>
      <c r="F42" s="176"/>
      <c r="G42" s="176">
        <f>'実質公債費比率（分子）の構造'!L$52</f>
        <v>7435</v>
      </c>
      <c r="H42" s="176"/>
      <c r="I42" s="176"/>
      <c r="J42" s="176">
        <f>'実質公債費比率（分子）の構造'!M$52</f>
        <v>7263</v>
      </c>
      <c r="K42" s="176"/>
      <c r="L42" s="176"/>
      <c r="M42" s="176">
        <f>'実質公債費比率（分子）の構造'!N$52</f>
        <v>7168</v>
      </c>
      <c r="N42" s="176"/>
      <c r="O42" s="176"/>
      <c r="P42" s="176">
        <f>'実質公債費比率（分子）の構造'!O$52</f>
        <v>6925</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67</v>
      </c>
      <c r="B44" s="176">
        <f>'実質公債費比率（分子）の構造'!K$50</f>
        <v>476</v>
      </c>
      <c r="C44" s="176"/>
      <c r="D44" s="176"/>
      <c r="E44" s="176">
        <f>'実質公債費比率（分子）の構造'!L$50</f>
        <v>531</v>
      </c>
      <c r="F44" s="176"/>
      <c r="G44" s="176"/>
      <c r="H44" s="176">
        <f>'実質公債費比率（分子）の構造'!M$50</f>
        <v>674</v>
      </c>
      <c r="I44" s="176"/>
      <c r="J44" s="176"/>
      <c r="K44" s="176">
        <f>'実質公債費比率（分子）の構造'!N$50</f>
        <v>674</v>
      </c>
      <c r="L44" s="176"/>
      <c r="M44" s="176"/>
      <c r="N44" s="176">
        <f>'実質公債費比率（分子）の構造'!O$50</f>
        <v>648</v>
      </c>
      <c r="O44" s="176"/>
      <c r="P44" s="176"/>
    </row>
    <row r="45" spans="1:16" x14ac:dyDescent="0.2">
      <c r="A45" s="176" t="s">
        <v>68</v>
      </c>
      <c r="B45" s="176">
        <f>'実質公債費比率（分子）の構造'!K$49</f>
        <v>246</v>
      </c>
      <c r="C45" s="176"/>
      <c r="D45" s="176"/>
      <c r="E45" s="176">
        <f>'実質公債費比率（分子）の構造'!L$49</f>
        <v>214</v>
      </c>
      <c r="F45" s="176"/>
      <c r="G45" s="176"/>
      <c r="H45" s="176">
        <f>'実質公債費比率（分子）の構造'!M$49</f>
        <v>205</v>
      </c>
      <c r="I45" s="176"/>
      <c r="J45" s="176"/>
      <c r="K45" s="176">
        <f>'実質公債費比率（分子）の構造'!N$49</f>
        <v>200</v>
      </c>
      <c r="L45" s="176"/>
      <c r="M45" s="176"/>
      <c r="N45" s="176">
        <f>'実質公債費比率（分子）の構造'!O$49</f>
        <v>251</v>
      </c>
      <c r="O45" s="176"/>
      <c r="P45" s="176"/>
    </row>
    <row r="46" spans="1:16" x14ac:dyDescent="0.2">
      <c r="A46" s="176" t="s">
        <v>69</v>
      </c>
      <c r="B46" s="176">
        <f>'実質公債費比率（分子）の構造'!K$48</f>
        <v>1000</v>
      </c>
      <c r="C46" s="176"/>
      <c r="D46" s="176"/>
      <c r="E46" s="176">
        <f>'実質公債費比率（分子）の構造'!L$48</f>
        <v>991</v>
      </c>
      <c r="F46" s="176"/>
      <c r="G46" s="176"/>
      <c r="H46" s="176">
        <f>'実質公債費比率（分子）の構造'!M$48</f>
        <v>1034</v>
      </c>
      <c r="I46" s="176"/>
      <c r="J46" s="176"/>
      <c r="K46" s="176">
        <f>'実質公債費比率（分子）の構造'!N$48</f>
        <v>1018</v>
      </c>
      <c r="L46" s="176"/>
      <c r="M46" s="176"/>
      <c r="N46" s="176">
        <f>'実質公債費比率（分子）の構造'!O$48</f>
        <v>1004</v>
      </c>
      <c r="O46" s="176"/>
      <c r="P46" s="176"/>
    </row>
    <row r="47" spans="1:16" x14ac:dyDescent="0.2">
      <c r="A47" s="176" t="s">
        <v>14</v>
      </c>
      <c r="B47" s="176">
        <f>'実質公債費比率（分子）の構造'!K$47</f>
        <v>7</v>
      </c>
      <c r="C47" s="176"/>
      <c r="D47" s="176"/>
      <c r="E47" s="176" t="str">
        <f>'実質公債費比率（分子）の構造'!L$47</f>
        <v>-</v>
      </c>
      <c r="F47" s="176"/>
      <c r="G47" s="176"/>
      <c r="H47" s="176" t="str">
        <f>'実質公債費比率（分子）の構造'!M$47</f>
        <v>-</v>
      </c>
      <c r="I47" s="176"/>
      <c r="J47" s="176"/>
      <c r="K47" s="176">
        <f>'実質公債費比率（分子）の構造'!N$47</f>
        <v>13</v>
      </c>
      <c r="L47" s="176"/>
      <c r="M47" s="176"/>
      <c r="N47" s="176" t="str">
        <f>'実質公債費比率（分子）の構造'!O$47</f>
        <v>-</v>
      </c>
      <c r="O47" s="176"/>
      <c r="P47" s="176"/>
    </row>
    <row r="48" spans="1:16" x14ac:dyDescent="0.2">
      <c r="A48" s="176" t="s">
        <v>70</v>
      </c>
      <c r="B48" s="176">
        <f>'実質公債費比率（分子）の構造'!K$46</f>
        <v>26</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8970</v>
      </c>
      <c r="C49" s="176"/>
      <c r="D49" s="176"/>
      <c r="E49" s="176">
        <f>'実質公債費比率（分子）の構造'!L$45</f>
        <v>8862</v>
      </c>
      <c r="F49" s="176"/>
      <c r="G49" s="176"/>
      <c r="H49" s="176">
        <f>'実質公債費比率（分子）の構造'!M$45</f>
        <v>8487</v>
      </c>
      <c r="I49" s="176"/>
      <c r="J49" s="176"/>
      <c r="K49" s="176">
        <f>'実質公債費比率（分子）の構造'!N$45</f>
        <v>8335</v>
      </c>
      <c r="L49" s="176"/>
      <c r="M49" s="176"/>
      <c r="N49" s="176">
        <f>'実質公債費比率（分子）の構造'!O$45</f>
        <v>8160</v>
      </c>
      <c r="O49" s="176"/>
      <c r="P49" s="176"/>
    </row>
    <row r="50" spans="1:16" x14ac:dyDescent="0.2">
      <c r="A50" s="176" t="s">
        <v>72</v>
      </c>
      <c r="B50" s="176" t="e">
        <f>NA()</f>
        <v>#N/A</v>
      </c>
      <c r="C50" s="176">
        <f>IF(ISNUMBER('実質公債費比率（分子）の構造'!K$53),'実質公債費比率（分子）の構造'!K$53,NA())</f>
        <v>3208</v>
      </c>
      <c r="D50" s="176" t="e">
        <f>NA()</f>
        <v>#N/A</v>
      </c>
      <c r="E50" s="176" t="e">
        <f>NA()</f>
        <v>#N/A</v>
      </c>
      <c r="F50" s="176">
        <f>IF(ISNUMBER('実質公債費比率（分子）の構造'!L$53),'実質公債費比率（分子）の構造'!L$53,NA())</f>
        <v>3163</v>
      </c>
      <c r="G50" s="176" t="e">
        <f>NA()</f>
        <v>#N/A</v>
      </c>
      <c r="H50" s="176" t="e">
        <f>NA()</f>
        <v>#N/A</v>
      </c>
      <c r="I50" s="176">
        <f>IF(ISNUMBER('実質公債費比率（分子）の構造'!M$53),'実質公債費比率（分子）の構造'!M$53,NA())</f>
        <v>3137</v>
      </c>
      <c r="J50" s="176" t="e">
        <f>NA()</f>
        <v>#N/A</v>
      </c>
      <c r="K50" s="176" t="e">
        <f>NA()</f>
        <v>#N/A</v>
      </c>
      <c r="L50" s="176">
        <f>IF(ISNUMBER('実質公債費比率（分子）の構造'!N$53),'実質公債費比率（分子）の構造'!N$53,NA())</f>
        <v>3072</v>
      </c>
      <c r="M50" s="176" t="e">
        <f>NA()</f>
        <v>#N/A</v>
      </c>
      <c r="N50" s="176" t="e">
        <f>NA()</f>
        <v>#N/A</v>
      </c>
      <c r="O50" s="176">
        <f>IF(ISNUMBER('実質公債費比率（分子）の構造'!O$53),'実質公債費比率（分子）の構造'!O$53,NA())</f>
        <v>3138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52858</v>
      </c>
      <c r="E56" s="175"/>
      <c r="F56" s="175"/>
      <c r="G56" s="175">
        <f>'将来負担比率（分子）の構造'!J$52</f>
        <v>51377</v>
      </c>
      <c r="H56" s="175"/>
      <c r="I56" s="175"/>
      <c r="J56" s="175">
        <f>'将来負担比率（分子）の構造'!K$52</f>
        <v>51641</v>
      </c>
      <c r="K56" s="175"/>
      <c r="L56" s="175"/>
      <c r="M56" s="175">
        <f>'将来負担比率（分子）の構造'!L$52</f>
        <v>50055</v>
      </c>
      <c r="N56" s="175"/>
      <c r="O56" s="175"/>
      <c r="P56" s="175">
        <f>'将来負担比率（分子）の構造'!M$52</f>
        <v>47265</v>
      </c>
    </row>
    <row r="57" spans="1:16" x14ac:dyDescent="0.2">
      <c r="A57" s="175" t="s">
        <v>44</v>
      </c>
      <c r="B57" s="175"/>
      <c r="C57" s="175"/>
      <c r="D57" s="175">
        <f>'将来負担比率（分子）の構造'!I$51</f>
        <v>21085</v>
      </c>
      <c r="E57" s="175"/>
      <c r="F57" s="175"/>
      <c r="G57" s="175">
        <f>'将来負担比率（分子）の構造'!J$51</f>
        <v>20879</v>
      </c>
      <c r="H57" s="175"/>
      <c r="I57" s="175"/>
      <c r="J57" s="175">
        <f>'将来負担比率（分子）の構造'!K$51</f>
        <v>20011</v>
      </c>
      <c r="K57" s="175"/>
      <c r="L57" s="175"/>
      <c r="M57" s="175">
        <f>'将来負担比率（分子）の構造'!L$51</f>
        <v>19652</v>
      </c>
      <c r="N57" s="175"/>
      <c r="O57" s="175"/>
      <c r="P57" s="175">
        <f>'将来負担比率（分子）の構造'!M$51</f>
        <v>19948</v>
      </c>
    </row>
    <row r="58" spans="1:16" x14ac:dyDescent="0.2">
      <c r="A58" s="175" t="s">
        <v>43</v>
      </c>
      <c r="B58" s="175"/>
      <c r="C58" s="175"/>
      <c r="D58" s="175">
        <f>'将来負担比率（分子）の構造'!I$50</f>
        <v>8251</v>
      </c>
      <c r="E58" s="175"/>
      <c r="F58" s="175"/>
      <c r="G58" s="175">
        <f>'将来負担比率（分子）の構造'!J$50</f>
        <v>9135</v>
      </c>
      <c r="H58" s="175"/>
      <c r="I58" s="175"/>
      <c r="J58" s="175">
        <f>'将来負担比率（分子）の構造'!K$50</f>
        <v>10750</v>
      </c>
      <c r="K58" s="175"/>
      <c r="L58" s="175"/>
      <c r="M58" s="175">
        <f>'将来負担比率（分子）の構造'!L$50</f>
        <v>13052</v>
      </c>
      <c r="N58" s="175"/>
      <c r="O58" s="175"/>
      <c r="P58" s="175">
        <f>'将来負担比率（分子）の構造'!M$50</f>
        <v>16498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7848</v>
      </c>
      <c r="C62" s="175"/>
      <c r="D62" s="175"/>
      <c r="E62" s="175">
        <f>'将来負担比率（分子）の構造'!J$45</f>
        <v>7673</v>
      </c>
      <c r="F62" s="175"/>
      <c r="G62" s="175"/>
      <c r="H62" s="175">
        <f>'将来負担比率（分子）の構造'!K$45</f>
        <v>7720</v>
      </c>
      <c r="I62" s="175"/>
      <c r="J62" s="175"/>
      <c r="K62" s="175">
        <f>'将来負担比率（分子）の構造'!L$45</f>
        <v>7730</v>
      </c>
      <c r="L62" s="175"/>
      <c r="M62" s="175"/>
      <c r="N62" s="175">
        <f>'将来負担比率（分子）の構造'!M$45</f>
        <v>7703</v>
      </c>
      <c r="O62" s="175"/>
      <c r="P62" s="175"/>
    </row>
    <row r="63" spans="1:16" x14ac:dyDescent="0.2">
      <c r="A63" s="175" t="s">
        <v>36</v>
      </c>
      <c r="B63" s="175">
        <f>'将来負担比率（分子）の構造'!I$44</f>
        <v>1204</v>
      </c>
      <c r="C63" s="175"/>
      <c r="D63" s="175"/>
      <c r="E63" s="175">
        <f>'将来負担比率（分子）の構造'!J$44</f>
        <v>1465</v>
      </c>
      <c r="F63" s="175"/>
      <c r="G63" s="175"/>
      <c r="H63" s="175">
        <f>'将来負担比率（分子）の構造'!K$44</f>
        <v>1819</v>
      </c>
      <c r="I63" s="175"/>
      <c r="J63" s="175"/>
      <c r="K63" s="175">
        <f>'将来負担比率（分子）の構造'!L$44</f>
        <v>1638</v>
      </c>
      <c r="L63" s="175"/>
      <c r="M63" s="175"/>
      <c r="N63" s="175">
        <f>'将来負担比率（分子）の構造'!M$44</f>
        <v>1394</v>
      </c>
      <c r="O63" s="175"/>
      <c r="P63" s="175"/>
    </row>
    <row r="64" spans="1:16" x14ac:dyDescent="0.2">
      <c r="A64" s="175" t="s">
        <v>35</v>
      </c>
      <c r="B64" s="175">
        <f>'将来負担比率（分子）の構造'!I$43</f>
        <v>8991</v>
      </c>
      <c r="C64" s="175"/>
      <c r="D64" s="175"/>
      <c r="E64" s="175">
        <f>'将来負担比率（分子）の構造'!J$43</f>
        <v>8838</v>
      </c>
      <c r="F64" s="175"/>
      <c r="G64" s="175"/>
      <c r="H64" s="175">
        <f>'将来負担比率（分子）の構造'!K$43</f>
        <v>8186</v>
      </c>
      <c r="I64" s="175"/>
      <c r="J64" s="175"/>
      <c r="K64" s="175">
        <f>'将来負担比率（分子）の構造'!L$43</f>
        <v>8241</v>
      </c>
      <c r="L64" s="175"/>
      <c r="M64" s="175"/>
      <c r="N64" s="175">
        <f>'将来負担比率（分子）の構造'!M$43</f>
        <v>8435</v>
      </c>
      <c r="O64" s="175"/>
      <c r="P64" s="175"/>
    </row>
    <row r="65" spans="1:16" x14ac:dyDescent="0.2">
      <c r="A65" s="175" t="s">
        <v>34</v>
      </c>
      <c r="B65" s="175">
        <f>'将来負担比率（分子）の構造'!I$42</f>
        <v>9106</v>
      </c>
      <c r="C65" s="175"/>
      <c r="D65" s="175"/>
      <c r="E65" s="175">
        <f>'将来負担比率（分子）の構造'!J$42</f>
        <v>8654</v>
      </c>
      <c r="F65" s="175"/>
      <c r="G65" s="175"/>
      <c r="H65" s="175">
        <f>'将来負担比率（分子）の構造'!K$42</f>
        <v>8152</v>
      </c>
      <c r="I65" s="175"/>
      <c r="J65" s="175"/>
      <c r="K65" s="175">
        <f>'将来負担比率（分子）の構造'!L$42</f>
        <v>7545</v>
      </c>
      <c r="L65" s="175"/>
      <c r="M65" s="175"/>
      <c r="N65" s="175">
        <f>'将来負担比率（分子）の構造'!M$42</f>
        <v>7138</v>
      </c>
      <c r="O65" s="175"/>
      <c r="P65" s="175"/>
    </row>
    <row r="66" spans="1:16" x14ac:dyDescent="0.2">
      <c r="A66" s="175" t="s">
        <v>33</v>
      </c>
      <c r="B66" s="175">
        <f>'将来負担比率（分子）の構造'!I$41</f>
        <v>87634</v>
      </c>
      <c r="C66" s="175"/>
      <c r="D66" s="175"/>
      <c r="E66" s="175">
        <f>'将来負担比率（分子）の構造'!J$41</f>
        <v>84332</v>
      </c>
      <c r="F66" s="175"/>
      <c r="G66" s="175"/>
      <c r="H66" s="175">
        <f>'将来負担比率（分子）の構造'!K$41</f>
        <v>82305</v>
      </c>
      <c r="I66" s="175"/>
      <c r="J66" s="175"/>
      <c r="K66" s="175">
        <f>'将来負担比率（分子）の構造'!L$41</f>
        <v>78330</v>
      </c>
      <c r="L66" s="175"/>
      <c r="M66" s="175"/>
      <c r="N66" s="175">
        <f>'将来負担比率（分子）の構造'!M$41</f>
        <v>73379</v>
      </c>
      <c r="O66" s="175"/>
      <c r="P66" s="175"/>
    </row>
    <row r="67" spans="1:16" x14ac:dyDescent="0.2">
      <c r="A67" s="175" t="s">
        <v>76</v>
      </c>
      <c r="B67" s="175" t="e">
        <f>NA()</f>
        <v>#N/A</v>
      </c>
      <c r="C67" s="175">
        <f>IF(ISNUMBER('将来負担比率（分子）の構造'!I$53), IF('将来負担比率（分子）の構造'!I$53 &lt; 0, 0, '将来負担比率（分子）の構造'!I$53), NA())</f>
        <v>32590</v>
      </c>
      <c r="D67" s="175" t="e">
        <f>NA()</f>
        <v>#N/A</v>
      </c>
      <c r="E67" s="175" t="e">
        <f>NA()</f>
        <v>#N/A</v>
      </c>
      <c r="F67" s="175">
        <f>IF(ISNUMBER('将来負担比率（分子）の構造'!J$53), IF('将来負担比率（分子）の構造'!J$53 &lt; 0, 0, '将来負担比率（分子）の構造'!J$53), NA())</f>
        <v>29571</v>
      </c>
      <c r="G67" s="175" t="e">
        <f>NA()</f>
        <v>#N/A</v>
      </c>
      <c r="H67" s="175" t="e">
        <f>NA()</f>
        <v>#N/A</v>
      </c>
      <c r="I67" s="175">
        <f>IF(ISNUMBER('将来負担比率（分子）の構造'!K$53), IF('将来負担比率（分子）の構造'!K$53 &lt; 0, 0, '将来負担比率（分子）の構造'!K$53), NA())</f>
        <v>25780</v>
      </c>
      <c r="J67" s="175" t="e">
        <f>NA()</f>
        <v>#N/A</v>
      </c>
      <c r="K67" s="175" t="e">
        <f>NA()</f>
        <v>#N/A</v>
      </c>
      <c r="L67" s="175">
        <f>IF(ISNUMBER('将来負担比率（分子）の構造'!L$53), IF('将来負担比率（分子）の構造'!L$53 &lt; 0, 0, '将来負担比率（分子）の構造'!L$53), NA())</f>
        <v>20724</v>
      </c>
      <c r="M67" s="175" t="e">
        <f>NA()</f>
        <v>#N/A</v>
      </c>
      <c r="N67" s="175" t="e">
        <f>NA()</f>
        <v>#N/A</v>
      </c>
      <c r="O67" s="175">
        <f>IF(ISNUMBER('将来負担比率（分子）の構造'!M$53), IF('将来負担比率（分子）の構造'!M$53 &lt; 0, 0, '将来負担比率（分子）の構造'!M$53), NA())</f>
        <v>14338</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1044</v>
      </c>
      <c r="C72" s="179">
        <f>基金残高に係る経年分析!G55</f>
        <v>1681</v>
      </c>
      <c r="D72" s="179">
        <f>基金残高に係る経年分析!H55</f>
        <v>2911</v>
      </c>
    </row>
    <row r="73" spans="1:16" x14ac:dyDescent="0.2">
      <c r="A73" s="178" t="s">
        <v>79</v>
      </c>
      <c r="B73" s="179">
        <f>基金残高に係る経年分析!F56</f>
        <v>1</v>
      </c>
      <c r="C73" s="179">
        <f>基金残高に係る経年分析!G56</f>
        <v>1</v>
      </c>
      <c r="D73" s="179">
        <f>基金残高に係る経年分析!H56</f>
        <v>1</v>
      </c>
    </row>
    <row r="74" spans="1:16" x14ac:dyDescent="0.2">
      <c r="A74" s="178" t="s">
        <v>80</v>
      </c>
      <c r="B74" s="179">
        <f>基金残高に係る経年分析!F57</f>
        <v>4557</v>
      </c>
      <c r="C74" s="179">
        <f>基金残高に係る経年分析!G57</f>
        <v>5022</v>
      </c>
      <c r="D74" s="179">
        <f>基金残高に係る経年分析!H57</f>
        <v>5546</v>
      </c>
    </row>
  </sheetData>
  <sheetProtection algorithmName="SHA-512" hashValue="VnDd9lK5S9ljcrAB2xWqdBDueSRotJSxhY+2+HpVF84N4g93kuo8G7bHwPTAtgnXaBGecyz9+cwY0/NDkR6nNQ==" saltValue="iCtbzzHS7iYIvwl2lDp+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228</v>
      </c>
      <c r="C5" s="646"/>
      <c r="D5" s="646"/>
      <c r="E5" s="646"/>
      <c r="F5" s="646"/>
      <c r="G5" s="646"/>
      <c r="H5" s="646"/>
      <c r="I5" s="646"/>
      <c r="J5" s="646"/>
      <c r="K5" s="646"/>
      <c r="L5" s="646"/>
      <c r="M5" s="646"/>
      <c r="N5" s="646"/>
      <c r="O5" s="646"/>
      <c r="P5" s="646"/>
      <c r="Q5" s="647"/>
      <c r="R5" s="648">
        <v>23153735</v>
      </c>
      <c r="S5" s="649"/>
      <c r="T5" s="649"/>
      <c r="U5" s="649"/>
      <c r="V5" s="649"/>
      <c r="W5" s="649"/>
      <c r="X5" s="649"/>
      <c r="Y5" s="650"/>
      <c r="Z5" s="651">
        <v>25.4</v>
      </c>
      <c r="AA5" s="651"/>
      <c r="AB5" s="651"/>
      <c r="AC5" s="651"/>
      <c r="AD5" s="652">
        <v>21531736</v>
      </c>
      <c r="AE5" s="652"/>
      <c r="AF5" s="652"/>
      <c r="AG5" s="652"/>
      <c r="AH5" s="652"/>
      <c r="AI5" s="652"/>
      <c r="AJ5" s="652"/>
      <c r="AK5" s="652"/>
      <c r="AL5" s="653">
        <v>48.7</v>
      </c>
      <c r="AM5" s="654"/>
      <c r="AN5" s="654"/>
      <c r="AO5" s="655"/>
      <c r="AP5" s="645" t="s">
        <v>229</v>
      </c>
      <c r="AQ5" s="646"/>
      <c r="AR5" s="646"/>
      <c r="AS5" s="646"/>
      <c r="AT5" s="646"/>
      <c r="AU5" s="646"/>
      <c r="AV5" s="646"/>
      <c r="AW5" s="646"/>
      <c r="AX5" s="646"/>
      <c r="AY5" s="646"/>
      <c r="AZ5" s="646"/>
      <c r="BA5" s="646"/>
      <c r="BB5" s="646"/>
      <c r="BC5" s="646"/>
      <c r="BD5" s="646"/>
      <c r="BE5" s="646"/>
      <c r="BF5" s="647"/>
      <c r="BG5" s="659">
        <v>21509000</v>
      </c>
      <c r="BH5" s="660"/>
      <c r="BI5" s="660"/>
      <c r="BJ5" s="660"/>
      <c r="BK5" s="660"/>
      <c r="BL5" s="660"/>
      <c r="BM5" s="660"/>
      <c r="BN5" s="661"/>
      <c r="BO5" s="662">
        <v>92.9</v>
      </c>
      <c r="BP5" s="662"/>
      <c r="BQ5" s="662"/>
      <c r="BR5" s="662"/>
      <c r="BS5" s="663">
        <v>296288</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
      <c r="B6" s="656" t="s">
        <v>233</v>
      </c>
      <c r="C6" s="657"/>
      <c r="D6" s="657"/>
      <c r="E6" s="657"/>
      <c r="F6" s="657"/>
      <c r="G6" s="657"/>
      <c r="H6" s="657"/>
      <c r="I6" s="657"/>
      <c r="J6" s="657"/>
      <c r="K6" s="657"/>
      <c r="L6" s="657"/>
      <c r="M6" s="657"/>
      <c r="N6" s="657"/>
      <c r="O6" s="657"/>
      <c r="P6" s="657"/>
      <c r="Q6" s="658"/>
      <c r="R6" s="659">
        <v>1052732</v>
      </c>
      <c r="S6" s="660"/>
      <c r="T6" s="660"/>
      <c r="U6" s="660"/>
      <c r="V6" s="660"/>
      <c r="W6" s="660"/>
      <c r="X6" s="660"/>
      <c r="Y6" s="661"/>
      <c r="Z6" s="662">
        <v>1.2</v>
      </c>
      <c r="AA6" s="662"/>
      <c r="AB6" s="662"/>
      <c r="AC6" s="662"/>
      <c r="AD6" s="663">
        <v>1052732</v>
      </c>
      <c r="AE6" s="663"/>
      <c r="AF6" s="663"/>
      <c r="AG6" s="663"/>
      <c r="AH6" s="663"/>
      <c r="AI6" s="663"/>
      <c r="AJ6" s="663"/>
      <c r="AK6" s="663"/>
      <c r="AL6" s="664">
        <v>2.4</v>
      </c>
      <c r="AM6" s="665"/>
      <c r="AN6" s="665"/>
      <c r="AO6" s="666"/>
      <c r="AP6" s="656" t="s">
        <v>234</v>
      </c>
      <c r="AQ6" s="657"/>
      <c r="AR6" s="657"/>
      <c r="AS6" s="657"/>
      <c r="AT6" s="657"/>
      <c r="AU6" s="657"/>
      <c r="AV6" s="657"/>
      <c r="AW6" s="657"/>
      <c r="AX6" s="657"/>
      <c r="AY6" s="657"/>
      <c r="AZ6" s="657"/>
      <c r="BA6" s="657"/>
      <c r="BB6" s="657"/>
      <c r="BC6" s="657"/>
      <c r="BD6" s="657"/>
      <c r="BE6" s="657"/>
      <c r="BF6" s="658"/>
      <c r="BG6" s="659">
        <v>21509000</v>
      </c>
      <c r="BH6" s="660"/>
      <c r="BI6" s="660"/>
      <c r="BJ6" s="660"/>
      <c r="BK6" s="660"/>
      <c r="BL6" s="660"/>
      <c r="BM6" s="660"/>
      <c r="BN6" s="661"/>
      <c r="BO6" s="662">
        <v>92.9</v>
      </c>
      <c r="BP6" s="662"/>
      <c r="BQ6" s="662"/>
      <c r="BR6" s="662"/>
      <c r="BS6" s="663">
        <v>296288</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400049</v>
      </c>
      <c r="CS6" s="660"/>
      <c r="CT6" s="660"/>
      <c r="CU6" s="660"/>
      <c r="CV6" s="660"/>
      <c r="CW6" s="660"/>
      <c r="CX6" s="660"/>
      <c r="CY6" s="661"/>
      <c r="CZ6" s="653">
        <v>0.4</v>
      </c>
      <c r="DA6" s="654"/>
      <c r="DB6" s="654"/>
      <c r="DC6" s="670"/>
      <c r="DD6" s="668" t="s">
        <v>183</v>
      </c>
      <c r="DE6" s="660"/>
      <c r="DF6" s="660"/>
      <c r="DG6" s="660"/>
      <c r="DH6" s="660"/>
      <c r="DI6" s="660"/>
      <c r="DJ6" s="660"/>
      <c r="DK6" s="660"/>
      <c r="DL6" s="660"/>
      <c r="DM6" s="660"/>
      <c r="DN6" s="660"/>
      <c r="DO6" s="660"/>
      <c r="DP6" s="661"/>
      <c r="DQ6" s="668">
        <v>400013</v>
      </c>
      <c r="DR6" s="660"/>
      <c r="DS6" s="660"/>
      <c r="DT6" s="660"/>
      <c r="DU6" s="660"/>
      <c r="DV6" s="660"/>
      <c r="DW6" s="660"/>
      <c r="DX6" s="660"/>
      <c r="DY6" s="660"/>
      <c r="DZ6" s="660"/>
      <c r="EA6" s="660"/>
      <c r="EB6" s="660"/>
      <c r="EC6" s="669"/>
    </row>
    <row r="7" spans="2:143" ht="11.25" customHeight="1" x14ac:dyDescent="0.2">
      <c r="B7" s="656" t="s">
        <v>236</v>
      </c>
      <c r="C7" s="657"/>
      <c r="D7" s="657"/>
      <c r="E7" s="657"/>
      <c r="F7" s="657"/>
      <c r="G7" s="657"/>
      <c r="H7" s="657"/>
      <c r="I7" s="657"/>
      <c r="J7" s="657"/>
      <c r="K7" s="657"/>
      <c r="L7" s="657"/>
      <c r="M7" s="657"/>
      <c r="N7" s="657"/>
      <c r="O7" s="657"/>
      <c r="P7" s="657"/>
      <c r="Q7" s="658"/>
      <c r="R7" s="659">
        <v>8764</v>
      </c>
      <c r="S7" s="660"/>
      <c r="T7" s="660"/>
      <c r="U7" s="660"/>
      <c r="V7" s="660"/>
      <c r="W7" s="660"/>
      <c r="X7" s="660"/>
      <c r="Y7" s="661"/>
      <c r="Z7" s="662">
        <v>0</v>
      </c>
      <c r="AA7" s="662"/>
      <c r="AB7" s="662"/>
      <c r="AC7" s="662"/>
      <c r="AD7" s="663">
        <v>8764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10803527</v>
      </c>
      <c r="BH7" s="660"/>
      <c r="BI7" s="660"/>
      <c r="BJ7" s="660"/>
      <c r="BK7" s="660"/>
      <c r="BL7" s="660"/>
      <c r="BM7" s="660"/>
      <c r="BN7" s="661"/>
      <c r="BO7" s="662">
        <v>46.7</v>
      </c>
      <c r="BP7" s="662"/>
      <c r="BQ7" s="662"/>
      <c r="BR7" s="662"/>
      <c r="BS7" s="663">
        <v>296288</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6925269</v>
      </c>
      <c r="CS7" s="660"/>
      <c r="CT7" s="660"/>
      <c r="CU7" s="660"/>
      <c r="CV7" s="660"/>
      <c r="CW7" s="660"/>
      <c r="CX7" s="660"/>
      <c r="CY7" s="661"/>
      <c r="CZ7" s="662">
        <v>7.8</v>
      </c>
      <c r="DA7" s="662"/>
      <c r="DB7" s="662"/>
      <c r="DC7" s="662"/>
      <c r="DD7" s="668">
        <v>26616</v>
      </c>
      <c r="DE7" s="660"/>
      <c r="DF7" s="660"/>
      <c r="DG7" s="660"/>
      <c r="DH7" s="660"/>
      <c r="DI7" s="660"/>
      <c r="DJ7" s="660"/>
      <c r="DK7" s="660"/>
      <c r="DL7" s="660"/>
      <c r="DM7" s="660"/>
      <c r="DN7" s="660"/>
      <c r="DO7" s="660"/>
      <c r="DP7" s="661"/>
      <c r="DQ7" s="668">
        <v>5336664</v>
      </c>
      <c r="DR7" s="660"/>
      <c r="DS7" s="660"/>
      <c r="DT7" s="660"/>
      <c r="DU7" s="660"/>
      <c r="DV7" s="660"/>
      <c r="DW7" s="660"/>
      <c r="DX7" s="660"/>
      <c r="DY7" s="660"/>
      <c r="DZ7" s="660"/>
      <c r="EA7" s="660"/>
      <c r="EB7" s="660"/>
      <c r="EC7" s="669"/>
    </row>
    <row r="8" spans="2:143" ht="11.25" customHeight="1" x14ac:dyDescent="0.2">
      <c r="B8" s="656" t="s">
        <v>239</v>
      </c>
      <c r="C8" s="657"/>
      <c r="D8" s="657"/>
      <c r="E8" s="657"/>
      <c r="F8" s="657"/>
      <c r="G8" s="657"/>
      <c r="H8" s="657"/>
      <c r="I8" s="657"/>
      <c r="J8" s="657"/>
      <c r="K8" s="657"/>
      <c r="L8" s="657"/>
      <c r="M8" s="657"/>
      <c r="N8" s="657"/>
      <c r="O8" s="657"/>
      <c r="P8" s="657"/>
      <c r="Q8" s="658"/>
      <c r="R8" s="659">
        <v>64413</v>
      </c>
      <c r="S8" s="660"/>
      <c r="T8" s="660"/>
      <c r="U8" s="660"/>
      <c r="V8" s="660"/>
      <c r="W8" s="660"/>
      <c r="X8" s="660"/>
      <c r="Y8" s="661"/>
      <c r="Z8" s="662">
        <v>0.1</v>
      </c>
      <c r="AA8" s="662"/>
      <c r="AB8" s="662"/>
      <c r="AC8" s="662"/>
      <c r="AD8" s="663">
        <v>64413</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292296</v>
      </c>
      <c r="BH8" s="660"/>
      <c r="BI8" s="660"/>
      <c r="BJ8" s="660"/>
      <c r="BK8" s="660"/>
      <c r="BL8" s="660"/>
      <c r="BM8" s="660"/>
      <c r="BN8" s="661"/>
      <c r="BO8" s="662">
        <v>1.3</v>
      </c>
      <c r="BP8" s="662"/>
      <c r="BQ8" s="662"/>
      <c r="BR8" s="662"/>
      <c r="BS8" s="663" t="s">
        <v>241</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36291573</v>
      </c>
      <c r="CS8" s="660"/>
      <c r="CT8" s="660"/>
      <c r="CU8" s="660"/>
      <c r="CV8" s="660"/>
      <c r="CW8" s="660"/>
      <c r="CX8" s="660"/>
      <c r="CY8" s="661"/>
      <c r="CZ8" s="662">
        <v>40.700000000000003</v>
      </c>
      <c r="DA8" s="662"/>
      <c r="DB8" s="662"/>
      <c r="DC8" s="662"/>
      <c r="DD8" s="668">
        <v>179931</v>
      </c>
      <c r="DE8" s="660"/>
      <c r="DF8" s="660"/>
      <c r="DG8" s="660"/>
      <c r="DH8" s="660"/>
      <c r="DI8" s="660"/>
      <c r="DJ8" s="660"/>
      <c r="DK8" s="660"/>
      <c r="DL8" s="660"/>
      <c r="DM8" s="660"/>
      <c r="DN8" s="660"/>
      <c r="DO8" s="660"/>
      <c r="DP8" s="661"/>
      <c r="DQ8" s="668">
        <v>15116308</v>
      </c>
      <c r="DR8" s="660"/>
      <c r="DS8" s="660"/>
      <c r="DT8" s="660"/>
      <c r="DU8" s="660"/>
      <c r="DV8" s="660"/>
      <c r="DW8" s="660"/>
      <c r="DX8" s="660"/>
      <c r="DY8" s="660"/>
      <c r="DZ8" s="660"/>
      <c r="EA8" s="660"/>
      <c r="EB8" s="660"/>
      <c r="EC8" s="669"/>
    </row>
    <row r="9" spans="2:143" ht="11.25" customHeight="1" x14ac:dyDescent="0.2">
      <c r="B9" s="656" t="s">
        <v>243</v>
      </c>
      <c r="C9" s="657"/>
      <c r="D9" s="657"/>
      <c r="E9" s="657"/>
      <c r="F9" s="657"/>
      <c r="G9" s="657"/>
      <c r="H9" s="657"/>
      <c r="I9" s="657"/>
      <c r="J9" s="657"/>
      <c r="K9" s="657"/>
      <c r="L9" s="657"/>
      <c r="M9" s="657"/>
      <c r="N9" s="657"/>
      <c r="O9" s="657"/>
      <c r="P9" s="657"/>
      <c r="Q9" s="658"/>
      <c r="R9" s="659">
        <v>52185</v>
      </c>
      <c r="S9" s="660"/>
      <c r="T9" s="660"/>
      <c r="U9" s="660"/>
      <c r="V9" s="660"/>
      <c r="W9" s="660"/>
      <c r="X9" s="660"/>
      <c r="Y9" s="661"/>
      <c r="Z9" s="662">
        <v>0.1</v>
      </c>
      <c r="AA9" s="662"/>
      <c r="AB9" s="662"/>
      <c r="AC9" s="662"/>
      <c r="AD9" s="663">
        <v>52185</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8827774</v>
      </c>
      <c r="BH9" s="660"/>
      <c r="BI9" s="660"/>
      <c r="BJ9" s="660"/>
      <c r="BK9" s="660"/>
      <c r="BL9" s="660"/>
      <c r="BM9" s="660"/>
      <c r="BN9" s="661"/>
      <c r="BO9" s="662">
        <v>38.1</v>
      </c>
      <c r="BP9" s="662"/>
      <c r="BQ9" s="662"/>
      <c r="BR9" s="662"/>
      <c r="BS9" s="663" t="s">
        <v>241</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6069876</v>
      </c>
      <c r="CS9" s="660"/>
      <c r="CT9" s="660"/>
      <c r="CU9" s="660"/>
      <c r="CV9" s="660"/>
      <c r="CW9" s="660"/>
      <c r="CX9" s="660"/>
      <c r="CY9" s="661"/>
      <c r="CZ9" s="662">
        <v>6.8</v>
      </c>
      <c r="DA9" s="662"/>
      <c r="DB9" s="662"/>
      <c r="DC9" s="662"/>
      <c r="DD9" s="668">
        <v>201292</v>
      </c>
      <c r="DE9" s="660"/>
      <c r="DF9" s="660"/>
      <c r="DG9" s="660"/>
      <c r="DH9" s="660"/>
      <c r="DI9" s="660"/>
      <c r="DJ9" s="660"/>
      <c r="DK9" s="660"/>
      <c r="DL9" s="660"/>
      <c r="DM9" s="660"/>
      <c r="DN9" s="660"/>
      <c r="DO9" s="660"/>
      <c r="DP9" s="661"/>
      <c r="DQ9" s="668">
        <v>4333644</v>
      </c>
      <c r="DR9" s="660"/>
      <c r="DS9" s="660"/>
      <c r="DT9" s="660"/>
      <c r="DU9" s="660"/>
      <c r="DV9" s="660"/>
      <c r="DW9" s="660"/>
      <c r="DX9" s="660"/>
      <c r="DY9" s="660"/>
      <c r="DZ9" s="660"/>
      <c r="EA9" s="660"/>
      <c r="EB9" s="660"/>
      <c r="EC9" s="669"/>
    </row>
    <row r="10" spans="2:143" ht="11.25" customHeight="1" x14ac:dyDescent="0.2">
      <c r="B10" s="656" t="s">
        <v>246</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62" t="s">
        <v>128</v>
      </c>
      <c r="AA10" s="662"/>
      <c r="AB10" s="662"/>
      <c r="AC10" s="662"/>
      <c r="AD10" s="663" t="s">
        <v>183</v>
      </c>
      <c r="AE10" s="663"/>
      <c r="AF10" s="663"/>
      <c r="AG10" s="663"/>
      <c r="AH10" s="663"/>
      <c r="AI10" s="663"/>
      <c r="AJ10" s="663"/>
      <c r="AK10" s="663"/>
      <c r="AL10" s="664" t="s">
        <v>241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576279</v>
      </c>
      <c r="BH10" s="660"/>
      <c r="BI10" s="660"/>
      <c r="BJ10" s="660"/>
      <c r="BK10" s="660"/>
      <c r="BL10" s="660"/>
      <c r="BM10" s="660"/>
      <c r="BN10" s="661"/>
      <c r="BO10" s="662">
        <v>2.5</v>
      </c>
      <c r="BP10" s="662"/>
      <c r="BQ10" s="662"/>
      <c r="BR10" s="662"/>
      <c r="BS10" s="663" t="s">
        <v>183</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118085</v>
      </c>
      <c r="CS10" s="660"/>
      <c r="CT10" s="660"/>
      <c r="CU10" s="660"/>
      <c r="CV10" s="660"/>
      <c r="CW10" s="660"/>
      <c r="CX10" s="660"/>
      <c r="CY10" s="661"/>
      <c r="CZ10" s="662">
        <v>0.1</v>
      </c>
      <c r="DA10" s="662"/>
      <c r="DB10" s="662"/>
      <c r="DC10" s="662"/>
      <c r="DD10" s="668" t="s">
        <v>241</v>
      </c>
      <c r="DE10" s="660"/>
      <c r="DF10" s="660"/>
      <c r="DG10" s="660"/>
      <c r="DH10" s="660"/>
      <c r="DI10" s="660"/>
      <c r="DJ10" s="660"/>
      <c r="DK10" s="660"/>
      <c r="DL10" s="660"/>
      <c r="DM10" s="660"/>
      <c r="DN10" s="660"/>
      <c r="DO10" s="660"/>
      <c r="DP10" s="661"/>
      <c r="DQ10" s="668">
        <v>106947</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4601242</v>
      </c>
      <c r="S11" s="660"/>
      <c r="T11" s="660"/>
      <c r="U11" s="660"/>
      <c r="V11" s="660"/>
      <c r="W11" s="660"/>
      <c r="X11" s="660"/>
      <c r="Y11" s="661"/>
      <c r="Z11" s="664">
        <v>5</v>
      </c>
      <c r="AA11" s="665"/>
      <c r="AB11" s="665"/>
      <c r="AC11" s="671"/>
      <c r="AD11" s="668">
        <v>4601242</v>
      </c>
      <c r="AE11" s="660"/>
      <c r="AF11" s="660"/>
      <c r="AG11" s="660"/>
      <c r="AH11" s="660"/>
      <c r="AI11" s="660"/>
      <c r="AJ11" s="660"/>
      <c r="AK11" s="661"/>
      <c r="AL11" s="664">
        <v>10.4</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1107178</v>
      </c>
      <c r="BH11" s="660"/>
      <c r="BI11" s="660"/>
      <c r="BJ11" s="660"/>
      <c r="BK11" s="660"/>
      <c r="BL11" s="660"/>
      <c r="BM11" s="660"/>
      <c r="BN11" s="661"/>
      <c r="BO11" s="662">
        <v>4.8</v>
      </c>
      <c r="BP11" s="662"/>
      <c r="BQ11" s="662"/>
      <c r="BR11" s="662"/>
      <c r="BS11" s="663">
        <v>296288</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4059448</v>
      </c>
      <c r="CS11" s="660"/>
      <c r="CT11" s="660"/>
      <c r="CU11" s="660"/>
      <c r="CV11" s="660"/>
      <c r="CW11" s="660"/>
      <c r="CX11" s="660"/>
      <c r="CY11" s="661"/>
      <c r="CZ11" s="662">
        <v>4.5999999999999996</v>
      </c>
      <c r="DA11" s="662"/>
      <c r="DB11" s="662"/>
      <c r="DC11" s="662"/>
      <c r="DD11" s="668">
        <v>436387</v>
      </c>
      <c r="DE11" s="660"/>
      <c r="DF11" s="660"/>
      <c r="DG11" s="660"/>
      <c r="DH11" s="660"/>
      <c r="DI11" s="660"/>
      <c r="DJ11" s="660"/>
      <c r="DK11" s="660"/>
      <c r="DL11" s="660"/>
      <c r="DM11" s="660"/>
      <c r="DN11" s="660"/>
      <c r="DO11" s="660"/>
      <c r="DP11" s="661"/>
      <c r="DQ11" s="668">
        <v>836596</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t="s">
        <v>128</v>
      </c>
      <c r="S12" s="660"/>
      <c r="T12" s="660"/>
      <c r="U12" s="660"/>
      <c r="V12" s="660"/>
      <c r="W12" s="660"/>
      <c r="X12" s="660"/>
      <c r="Y12" s="661"/>
      <c r="Z12" s="662" t="s">
        <v>183</v>
      </c>
      <c r="AA12" s="662"/>
      <c r="AB12" s="662"/>
      <c r="AC12" s="662"/>
      <c r="AD12" s="663" t="s">
        <v>241</v>
      </c>
      <c r="AE12" s="663"/>
      <c r="AF12" s="663"/>
      <c r="AG12" s="663"/>
      <c r="AH12" s="663"/>
      <c r="AI12" s="663"/>
      <c r="AJ12" s="663"/>
      <c r="AK12" s="663"/>
      <c r="AL12" s="664" t="s">
        <v>241</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8549433</v>
      </c>
      <c r="BH12" s="660"/>
      <c r="BI12" s="660"/>
      <c r="BJ12" s="660"/>
      <c r="BK12" s="660"/>
      <c r="BL12" s="660"/>
      <c r="BM12" s="660"/>
      <c r="BN12" s="661"/>
      <c r="BO12" s="662">
        <v>36.9</v>
      </c>
      <c r="BP12" s="662"/>
      <c r="BQ12" s="662"/>
      <c r="BR12" s="662"/>
      <c r="BS12" s="663" t="s">
        <v>128</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6940418</v>
      </c>
      <c r="CS12" s="660"/>
      <c r="CT12" s="660"/>
      <c r="CU12" s="660"/>
      <c r="CV12" s="660"/>
      <c r="CW12" s="660"/>
      <c r="CX12" s="660"/>
      <c r="CY12" s="661"/>
      <c r="CZ12" s="662">
        <v>7.8</v>
      </c>
      <c r="DA12" s="662"/>
      <c r="DB12" s="662"/>
      <c r="DC12" s="662"/>
      <c r="DD12" s="668">
        <v>50732</v>
      </c>
      <c r="DE12" s="660"/>
      <c r="DF12" s="660"/>
      <c r="DG12" s="660"/>
      <c r="DH12" s="660"/>
      <c r="DI12" s="660"/>
      <c r="DJ12" s="660"/>
      <c r="DK12" s="660"/>
      <c r="DL12" s="660"/>
      <c r="DM12" s="660"/>
      <c r="DN12" s="660"/>
      <c r="DO12" s="660"/>
      <c r="DP12" s="661"/>
      <c r="DQ12" s="668">
        <v>1672002</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241</v>
      </c>
      <c r="S13" s="660"/>
      <c r="T13" s="660"/>
      <c r="U13" s="660"/>
      <c r="V13" s="660"/>
      <c r="W13" s="660"/>
      <c r="X13" s="660"/>
      <c r="Y13" s="661"/>
      <c r="Z13" s="662" t="s">
        <v>183</v>
      </c>
      <c r="AA13" s="662"/>
      <c r="AB13" s="662"/>
      <c r="AC13" s="662"/>
      <c r="AD13" s="663" t="s">
        <v>183</v>
      </c>
      <c r="AE13" s="663"/>
      <c r="AF13" s="663"/>
      <c r="AG13" s="663"/>
      <c r="AH13" s="663"/>
      <c r="AI13" s="663"/>
      <c r="AJ13" s="663"/>
      <c r="AK13" s="663"/>
      <c r="AL13" s="664" t="s">
        <v>183</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8498955</v>
      </c>
      <c r="BH13" s="660"/>
      <c r="BI13" s="660"/>
      <c r="BJ13" s="660"/>
      <c r="BK13" s="660"/>
      <c r="BL13" s="660"/>
      <c r="BM13" s="660"/>
      <c r="BN13" s="661"/>
      <c r="BO13" s="662">
        <v>36.700000000000003</v>
      </c>
      <c r="BP13" s="662"/>
      <c r="BQ13" s="662"/>
      <c r="BR13" s="662"/>
      <c r="BS13" s="663" t="s">
        <v>128</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8293457</v>
      </c>
      <c r="CS13" s="660"/>
      <c r="CT13" s="660"/>
      <c r="CU13" s="660"/>
      <c r="CV13" s="660"/>
      <c r="CW13" s="660"/>
      <c r="CX13" s="660"/>
      <c r="CY13" s="661"/>
      <c r="CZ13" s="662">
        <v>9.3000000000000007</v>
      </c>
      <c r="DA13" s="662"/>
      <c r="DB13" s="662"/>
      <c r="DC13" s="662"/>
      <c r="DD13" s="668">
        <v>3526077</v>
      </c>
      <c r="DE13" s="660"/>
      <c r="DF13" s="660"/>
      <c r="DG13" s="660"/>
      <c r="DH13" s="660"/>
      <c r="DI13" s="660"/>
      <c r="DJ13" s="660"/>
      <c r="DK13" s="660"/>
      <c r="DL13" s="660"/>
      <c r="DM13" s="660"/>
      <c r="DN13" s="660"/>
      <c r="DO13" s="660"/>
      <c r="DP13" s="661"/>
      <c r="DQ13" s="668">
        <v>4606465</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t="s">
        <v>183</v>
      </c>
      <c r="S14" s="660"/>
      <c r="T14" s="660"/>
      <c r="U14" s="660"/>
      <c r="V14" s="660"/>
      <c r="W14" s="660"/>
      <c r="X14" s="660"/>
      <c r="Y14" s="661"/>
      <c r="Z14" s="662" t="s">
        <v>241</v>
      </c>
      <c r="AA14" s="662"/>
      <c r="AB14" s="662"/>
      <c r="AC14" s="662"/>
      <c r="AD14" s="663" t="s">
        <v>259</v>
      </c>
      <c r="AE14" s="663"/>
      <c r="AF14" s="663"/>
      <c r="AG14" s="663"/>
      <c r="AH14" s="663"/>
      <c r="AI14" s="663"/>
      <c r="AJ14" s="663"/>
      <c r="AK14" s="663"/>
      <c r="AL14" s="664" t="s">
        <v>183</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491342</v>
      </c>
      <c r="BH14" s="660"/>
      <c r="BI14" s="660"/>
      <c r="BJ14" s="660"/>
      <c r="BK14" s="660"/>
      <c r="BL14" s="660"/>
      <c r="BM14" s="660"/>
      <c r="BN14" s="661"/>
      <c r="BO14" s="662">
        <v>2.1</v>
      </c>
      <c r="BP14" s="662"/>
      <c r="BQ14" s="662"/>
      <c r="BR14" s="662"/>
      <c r="BS14" s="663" t="s">
        <v>241</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3555108</v>
      </c>
      <c r="CS14" s="660"/>
      <c r="CT14" s="660"/>
      <c r="CU14" s="660"/>
      <c r="CV14" s="660"/>
      <c r="CW14" s="660"/>
      <c r="CX14" s="660"/>
      <c r="CY14" s="661"/>
      <c r="CZ14" s="662">
        <v>4</v>
      </c>
      <c r="DA14" s="662"/>
      <c r="DB14" s="662"/>
      <c r="DC14" s="662"/>
      <c r="DD14" s="668">
        <v>38460</v>
      </c>
      <c r="DE14" s="660"/>
      <c r="DF14" s="660"/>
      <c r="DG14" s="660"/>
      <c r="DH14" s="660"/>
      <c r="DI14" s="660"/>
      <c r="DJ14" s="660"/>
      <c r="DK14" s="660"/>
      <c r="DL14" s="660"/>
      <c r="DM14" s="660"/>
      <c r="DN14" s="660"/>
      <c r="DO14" s="660"/>
      <c r="DP14" s="661"/>
      <c r="DQ14" s="668">
        <v>3392400</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241</v>
      </c>
      <c r="S15" s="660"/>
      <c r="T15" s="660"/>
      <c r="U15" s="660"/>
      <c r="V15" s="660"/>
      <c r="W15" s="660"/>
      <c r="X15" s="660"/>
      <c r="Y15" s="661"/>
      <c r="Z15" s="662" t="s">
        <v>241</v>
      </c>
      <c r="AA15" s="662"/>
      <c r="AB15" s="662"/>
      <c r="AC15" s="662"/>
      <c r="AD15" s="663" t="s">
        <v>128</v>
      </c>
      <c r="AE15" s="663"/>
      <c r="AF15" s="663"/>
      <c r="AG15" s="663"/>
      <c r="AH15" s="663"/>
      <c r="AI15" s="663"/>
      <c r="AJ15" s="663"/>
      <c r="AK15" s="663"/>
      <c r="AL15" s="664" t="s">
        <v>241</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1664698</v>
      </c>
      <c r="BH15" s="660"/>
      <c r="BI15" s="660"/>
      <c r="BJ15" s="660"/>
      <c r="BK15" s="660"/>
      <c r="BL15" s="660"/>
      <c r="BM15" s="660"/>
      <c r="BN15" s="661"/>
      <c r="BO15" s="662">
        <v>7.2</v>
      </c>
      <c r="BP15" s="662"/>
      <c r="BQ15" s="662"/>
      <c r="BR15" s="662"/>
      <c r="BS15" s="663" t="s">
        <v>128</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8277714</v>
      </c>
      <c r="CS15" s="660"/>
      <c r="CT15" s="660"/>
      <c r="CU15" s="660"/>
      <c r="CV15" s="660"/>
      <c r="CW15" s="660"/>
      <c r="CX15" s="660"/>
      <c r="CY15" s="661"/>
      <c r="CZ15" s="662">
        <v>9.3000000000000007</v>
      </c>
      <c r="DA15" s="662"/>
      <c r="DB15" s="662"/>
      <c r="DC15" s="662"/>
      <c r="DD15" s="668">
        <v>801898</v>
      </c>
      <c r="DE15" s="660"/>
      <c r="DF15" s="660"/>
      <c r="DG15" s="660"/>
      <c r="DH15" s="660"/>
      <c r="DI15" s="660"/>
      <c r="DJ15" s="660"/>
      <c r="DK15" s="660"/>
      <c r="DL15" s="660"/>
      <c r="DM15" s="660"/>
      <c r="DN15" s="660"/>
      <c r="DO15" s="660"/>
      <c r="DP15" s="661"/>
      <c r="DQ15" s="668">
        <v>6572315</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61944</v>
      </c>
      <c r="S16" s="660"/>
      <c r="T16" s="660"/>
      <c r="U16" s="660"/>
      <c r="V16" s="660"/>
      <c r="W16" s="660"/>
      <c r="X16" s="660"/>
      <c r="Y16" s="661"/>
      <c r="Z16" s="662">
        <v>0.1</v>
      </c>
      <c r="AA16" s="662"/>
      <c r="AB16" s="662"/>
      <c r="AC16" s="662"/>
      <c r="AD16" s="663">
        <v>61944</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241</v>
      </c>
      <c r="BH16" s="660"/>
      <c r="BI16" s="660"/>
      <c r="BJ16" s="660"/>
      <c r="BK16" s="660"/>
      <c r="BL16" s="660"/>
      <c r="BM16" s="660"/>
      <c r="BN16" s="661"/>
      <c r="BO16" s="662" t="s">
        <v>241</v>
      </c>
      <c r="BP16" s="662"/>
      <c r="BQ16" s="662"/>
      <c r="BR16" s="662"/>
      <c r="BS16" s="663" t="s">
        <v>128</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241</v>
      </c>
      <c r="CS16" s="660"/>
      <c r="CT16" s="660"/>
      <c r="CU16" s="660"/>
      <c r="CV16" s="660"/>
      <c r="CW16" s="660"/>
      <c r="CX16" s="660"/>
      <c r="CY16" s="661"/>
      <c r="CZ16" s="662" t="s">
        <v>128</v>
      </c>
      <c r="DA16" s="662"/>
      <c r="DB16" s="662"/>
      <c r="DC16" s="662"/>
      <c r="DD16" s="668" t="s">
        <v>183</v>
      </c>
      <c r="DE16" s="660"/>
      <c r="DF16" s="660"/>
      <c r="DG16" s="660"/>
      <c r="DH16" s="660"/>
      <c r="DI16" s="660"/>
      <c r="DJ16" s="660"/>
      <c r="DK16" s="660"/>
      <c r="DL16" s="660"/>
      <c r="DM16" s="660"/>
      <c r="DN16" s="660"/>
      <c r="DO16" s="660"/>
      <c r="DP16" s="661"/>
      <c r="DQ16" s="668" t="s">
        <v>241</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361000</v>
      </c>
      <c r="S17" s="660"/>
      <c r="T17" s="660"/>
      <c r="U17" s="660"/>
      <c r="V17" s="660"/>
      <c r="W17" s="660"/>
      <c r="X17" s="660"/>
      <c r="Y17" s="661"/>
      <c r="Z17" s="662">
        <v>0.4</v>
      </c>
      <c r="AA17" s="662"/>
      <c r="AB17" s="662"/>
      <c r="AC17" s="662"/>
      <c r="AD17" s="663">
        <v>361000</v>
      </c>
      <c r="AE17" s="663"/>
      <c r="AF17" s="663"/>
      <c r="AG17" s="663"/>
      <c r="AH17" s="663"/>
      <c r="AI17" s="663"/>
      <c r="AJ17" s="663"/>
      <c r="AK17" s="663"/>
      <c r="AL17" s="664">
        <v>0.8</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128</v>
      </c>
      <c r="BP17" s="662"/>
      <c r="BQ17" s="662"/>
      <c r="BR17" s="662"/>
      <c r="BS17" s="663" t="s">
        <v>183</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8166687</v>
      </c>
      <c r="CS17" s="660"/>
      <c r="CT17" s="660"/>
      <c r="CU17" s="660"/>
      <c r="CV17" s="660"/>
      <c r="CW17" s="660"/>
      <c r="CX17" s="660"/>
      <c r="CY17" s="661"/>
      <c r="CZ17" s="662">
        <v>9.1999999999999993</v>
      </c>
      <c r="DA17" s="662"/>
      <c r="DB17" s="662"/>
      <c r="DC17" s="662"/>
      <c r="DD17" s="668" t="s">
        <v>241</v>
      </c>
      <c r="DE17" s="660"/>
      <c r="DF17" s="660"/>
      <c r="DG17" s="660"/>
      <c r="DH17" s="660"/>
      <c r="DI17" s="660"/>
      <c r="DJ17" s="660"/>
      <c r="DK17" s="660"/>
      <c r="DL17" s="660"/>
      <c r="DM17" s="660"/>
      <c r="DN17" s="660"/>
      <c r="DO17" s="660"/>
      <c r="DP17" s="661"/>
      <c r="DQ17" s="668">
        <v>7477566</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173506</v>
      </c>
      <c r="S18" s="660"/>
      <c r="T18" s="660"/>
      <c r="U18" s="660"/>
      <c r="V18" s="660"/>
      <c r="W18" s="660"/>
      <c r="X18" s="660"/>
      <c r="Y18" s="661"/>
      <c r="Z18" s="662">
        <v>0.2</v>
      </c>
      <c r="AA18" s="662"/>
      <c r="AB18" s="662"/>
      <c r="AC18" s="662"/>
      <c r="AD18" s="663">
        <v>173506</v>
      </c>
      <c r="AE18" s="663"/>
      <c r="AF18" s="663"/>
      <c r="AG18" s="663"/>
      <c r="AH18" s="663"/>
      <c r="AI18" s="663"/>
      <c r="AJ18" s="663"/>
      <c r="AK18" s="663"/>
      <c r="AL18" s="664">
        <v>0.4</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241</v>
      </c>
      <c r="BH18" s="660"/>
      <c r="BI18" s="660"/>
      <c r="BJ18" s="660"/>
      <c r="BK18" s="660"/>
      <c r="BL18" s="660"/>
      <c r="BM18" s="660"/>
      <c r="BN18" s="661"/>
      <c r="BO18" s="662" t="s">
        <v>128</v>
      </c>
      <c r="BP18" s="662"/>
      <c r="BQ18" s="662"/>
      <c r="BR18" s="662"/>
      <c r="BS18" s="663" t="s">
        <v>183</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241</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164536</v>
      </c>
      <c r="S19" s="660"/>
      <c r="T19" s="660"/>
      <c r="U19" s="660"/>
      <c r="V19" s="660"/>
      <c r="W19" s="660"/>
      <c r="X19" s="660"/>
      <c r="Y19" s="661"/>
      <c r="Z19" s="662">
        <v>0.2</v>
      </c>
      <c r="AA19" s="662"/>
      <c r="AB19" s="662"/>
      <c r="AC19" s="662"/>
      <c r="AD19" s="663">
        <v>164536</v>
      </c>
      <c r="AE19" s="663"/>
      <c r="AF19" s="663"/>
      <c r="AG19" s="663"/>
      <c r="AH19" s="663"/>
      <c r="AI19" s="663"/>
      <c r="AJ19" s="663"/>
      <c r="AK19" s="663"/>
      <c r="AL19" s="664">
        <v>0.4</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1644735</v>
      </c>
      <c r="BH19" s="660"/>
      <c r="BI19" s="660"/>
      <c r="BJ19" s="660"/>
      <c r="BK19" s="660"/>
      <c r="BL19" s="660"/>
      <c r="BM19" s="660"/>
      <c r="BN19" s="661"/>
      <c r="BO19" s="662">
        <v>7.1</v>
      </c>
      <c r="BP19" s="662"/>
      <c r="BQ19" s="662"/>
      <c r="BR19" s="662"/>
      <c r="BS19" s="663" t="s">
        <v>241</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183</v>
      </c>
      <c r="DA19" s="662"/>
      <c r="DB19" s="662"/>
      <c r="DC19" s="662"/>
      <c r="DD19" s="668" t="s">
        <v>128</v>
      </c>
      <c r="DE19" s="660"/>
      <c r="DF19" s="660"/>
      <c r="DG19" s="660"/>
      <c r="DH19" s="660"/>
      <c r="DI19" s="660"/>
      <c r="DJ19" s="660"/>
      <c r="DK19" s="660"/>
      <c r="DL19" s="660"/>
      <c r="DM19" s="660"/>
      <c r="DN19" s="660"/>
      <c r="DO19" s="660"/>
      <c r="DP19" s="661"/>
      <c r="DQ19" s="668" t="s">
        <v>183</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v>8970</v>
      </c>
      <c r="S20" s="660"/>
      <c r="T20" s="660"/>
      <c r="U20" s="660"/>
      <c r="V20" s="660"/>
      <c r="W20" s="660"/>
      <c r="X20" s="660"/>
      <c r="Y20" s="661"/>
      <c r="Z20" s="662">
        <v>0</v>
      </c>
      <c r="AA20" s="662"/>
      <c r="AB20" s="662"/>
      <c r="AC20" s="662"/>
      <c r="AD20" s="663">
        <v>8970</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1644735</v>
      </c>
      <c r="BH20" s="660"/>
      <c r="BI20" s="660"/>
      <c r="BJ20" s="660"/>
      <c r="BK20" s="660"/>
      <c r="BL20" s="660"/>
      <c r="BM20" s="660"/>
      <c r="BN20" s="661"/>
      <c r="BO20" s="662">
        <v>7.1</v>
      </c>
      <c r="BP20" s="662"/>
      <c r="BQ20" s="662"/>
      <c r="BR20" s="662"/>
      <c r="BS20" s="663" t="s">
        <v>183</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89097684</v>
      </c>
      <c r="CS20" s="660"/>
      <c r="CT20" s="660"/>
      <c r="CU20" s="660"/>
      <c r="CV20" s="660"/>
      <c r="CW20" s="660"/>
      <c r="CX20" s="660"/>
      <c r="CY20" s="661"/>
      <c r="CZ20" s="662">
        <v>100</v>
      </c>
      <c r="DA20" s="662"/>
      <c r="DB20" s="662"/>
      <c r="DC20" s="662"/>
      <c r="DD20" s="668">
        <v>5261393</v>
      </c>
      <c r="DE20" s="660"/>
      <c r="DF20" s="660"/>
      <c r="DG20" s="660"/>
      <c r="DH20" s="660"/>
      <c r="DI20" s="660"/>
      <c r="DJ20" s="660"/>
      <c r="DK20" s="660"/>
      <c r="DL20" s="660"/>
      <c r="DM20" s="660"/>
      <c r="DN20" s="660"/>
      <c r="DO20" s="660"/>
      <c r="DP20" s="661"/>
      <c r="DQ20" s="668">
        <v>49850920</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15341018</v>
      </c>
      <c r="S21" s="660"/>
      <c r="T21" s="660"/>
      <c r="U21" s="660"/>
      <c r="V21" s="660"/>
      <c r="W21" s="660"/>
      <c r="X21" s="660"/>
      <c r="Y21" s="661"/>
      <c r="Z21" s="662">
        <v>16.8</v>
      </c>
      <c r="AA21" s="662"/>
      <c r="AB21" s="662"/>
      <c r="AC21" s="662"/>
      <c r="AD21" s="663">
        <v>14454403</v>
      </c>
      <c r="AE21" s="663"/>
      <c r="AF21" s="663"/>
      <c r="AG21" s="663"/>
      <c r="AH21" s="663"/>
      <c r="AI21" s="663"/>
      <c r="AJ21" s="663"/>
      <c r="AK21" s="663"/>
      <c r="AL21" s="664">
        <v>32.700000000000003</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22736</v>
      </c>
      <c r="BH21" s="660"/>
      <c r="BI21" s="660"/>
      <c r="BJ21" s="660"/>
      <c r="BK21" s="660"/>
      <c r="BL21" s="660"/>
      <c r="BM21" s="660"/>
      <c r="BN21" s="661"/>
      <c r="BO21" s="662">
        <v>0.1</v>
      </c>
      <c r="BP21" s="662"/>
      <c r="BQ21" s="662"/>
      <c r="BR21" s="662"/>
      <c r="BS21" s="663" t="s">
        <v>183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14454403</v>
      </c>
      <c r="S22" s="660"/>
      <c r="T22" s="660"/>
      <c r="U22" s="660"/>
      <c r="V22" s="660"/>
      <c r="W22" s="660"/>
      <c r="X22" s="660"/>
      <c r="Y22" s="661"/>
      <c r="Z22" s="662">
        <v>15.9</v>
      </c>
      <c r="AA22" s="662"/>
      <c r="AB22" s="662"/>
      <c r="AC22" s="662"/>
      <c r="AD22" s="663">
        <v>14454403</v>
      </c>
      <c r="AE22" s="663"/>
      <c r="AF22" s="663"/>
      <c r="AG22" s="663"/>
      <c r="AH22" s="663"/>
      <c r="AI22" s="663"/>
      <c r="AJ22" s="663"/>
      <c r="AK22" s="663"/>
      <c r="AL22" s="664">
        <v>32.700000000000003</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241</v>
      </c>
      <c r="BP22" s="662"/>
      <c r="BQ22" s="662"/>
      <c r="BR22" s="662"/>
      <c r="BS22" s="663" t="s">
        <v>183</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886615</v>
      </c>
      <c r="S23" s="660"/>
      <c r="T23" s="660"/>
      <c r="U23" s="660"/>
      <c r="V23" s="660"/>
      <c r="W23" s="660"/>
      <c r="X23" s="660"/>
      <c r="Y23" s="661"/>
      <c r="Z23" s="662">
        <v>1</v>
      </c>
      <c r="AA23" s="662"/>
      <c r="AB23" s="662"/>
      <c r="AC23" s="662"/>
      <c r="AD23" s="663" t="s">
        <v>128</v>
      </c>
      <c r="AE23" s="663"/>
      <c r="AF23" s="663"/>
      <c r="AG23" s="663"/>
      <c r="AH23" s="663"/>
      <c r="AI23" s="663"/>
      <c r="AJ23" s="663"/>
      <c r="AK23" s="663"/>
      <c r="AL23" s="664" t="s">
        <v>128</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1621999</v>
      </c>
      <c r="BH23" s="660"/>
      <c r="BI23" s="660"/>
      <c r="BJ23" s="660"/>
      <c r="BK23" s="660"/>
      <c r="BL23" s="660"/>
      <c r="BM23" s="660"/>
      <c r="BN23" s="661"/>
      <c r="BO23" s="662">
        <v>7</v>
      </c>
      <c r="BP23" s="662"/>
      <c r="BQ23" s="662"/>
      <c r="BR23" s="662"/>
      <c r="BS23" s="663" t="s">
        <v>128</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t="s">
        <v>128</v>
      </c>
      <c r="S24" s="660"/>
      <c r="T24" s="660"/>
      <c r="U24" s="660"/>
      <c r="V24" s="660"/>
      <c r="W24" s="660"/>
      <c r="X24" s="660"/>
      <c r="Y24" s="661"/>
      <c r="Z24" s="662" t="s">
        <v>183</v>
      </c>
      <c r="AA24" s="662"/>
      <c r="AB24" s="662"/>
      <c r="AC24" s="662"/>
      <c r="AD24" s="663" t="s">
        <v>183</v>
      </c>
      <c r="AE24" s="663"/>
      <c r="AF24" s="663"/>
      <c r="AG24" s="663"/>
      <c r="AH24" s="663"/>
      <c r="AI24" s="663"/>
      <c r="AJ24" s="663"/>
      <c r="AK24" s="663"/>
      <c r="AL24" s="664" t="s">
        <v>183</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241</v>
      </c>
      <c r="BH24" s="660"/>
      <c r="BI24" s="660"/>
      <c r="BJ24" s="660"/>
      <c r="BK24" s="660"/>
      <c r="BL24" s="660"/>
      <c r="BM24" s="660"/>
      <c r="BN24" s="661"/>
      <c r="BO24" s="662" t="s">
        <v>128</v>
      </c>
      <c r="BP24" s="662"/>
      <c r="BQ24" s="662"/>
      <c r="BR24" s="662"/>
      <c r="BS24" s="663" t="s">
        <v>128</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45662455</v>
      </c>
      <c r="CS24" s="649"/>
      <c r="CT24" s="649"/>
      <c r="CU24" s="649"/>
      <c r="CV24" s="649"/>
      <c r="CW24" s="649"/>
      <c r="CX24" s="649"/>
      <c r="CY24" s="650"/>
      <c r="CZ24" s="653">
        <v>51.2</v>
      </c>
      <c r="DA24" s="654"/>
      <c r="DB24" s="654"/>
      <c r="DC24" s="670"/>
      <c r="DD24" s="691">
        <v>25366413</v>
      </c>
      <c r="DE24" s="649"/>
      <c r="DF24" s="649"/>
      <c r="DG24" s="649"/>
      <c r="DH24" s="649"/>
      <c r="DI24" s="649"/>
      <c r="DJ24" s="649"/>
      <c r="DK24" s="650"/>
      <c r="DL24" s="691">
        <v>24484882</v>
      </c>
      <c r="DM24" s="649"/>
      <c r="DN24" s="649"/>
      <c r="DO24" s="649"/>
      <c r="DP24" s="649"/>
      <c r="DQ24" s="649"/>
      <c r="DR24" s="649"/>
      <c r="DS24" s="649"/>
      <c r="DT24" s="649"/>
      <c r="DU24" s="649"/>
      <c r="DV24" s="650"/>
      <c r="DW24" s="653">
        <v>54.8</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44870539</v>
      </c>
      <c r="S25" s="660"/>
      <c r="T25" s="660"/>
      <c r="U25" s="660"/>
      <c r="V25" s="660"/>
      <c r="W25" s="660"/>
      <c r="X25" s="660"/>
      <c r="Y25" s="661"/>
      <c r="Z25" s="662">
        <v>49.2</v>
      </c>
      <c r="AA25" s="662"/>
      <c r="AB25" s="662"/>
      <c r="AC25" s="662"/>
      <c r="AD25" s="663">
        <v>42361925</v>
      </c>
      <c r="AE25" s="663"/>
      <c r="AF25" s="663"/>
      <c r="AG25" s="663"/>
      <c r="AH25" s="663"/>
      <c r="AI25" s="663"/>
      <c r="AJ25" s="663"/>
      <c r="AK25" s="663"/>
      <c r="AL25" s="664">
        <v>95.8</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183</v>
      </c>
      <c r="BH25" s="660"/>
      <c r="BI25" s="660"/>
      <c r="BJ25" s="660"/>
      <c r="BK25" s="660"/>
      <c r="BL25" s="660"/>
      <c r="BM25" s="660"/>
      <c r="BN25" s="661"/>
      <c r="BO25" s="662" t="s">
        <v>128</v>
      </c>
      <c r="BP25" s="662"/>
      <c r="BQ25" s="662"/>
      <c r="BR25" s="662"/>
      <c r="BS25" s="663" t="s">
        <v>128</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11265489</v>
      </c>
      <c r="CS25" s="692"/>
      <c r="CT25" s="692"/>
      <c r="CU25" s="692"/>
      <c r="CV25" s="692"/>
      <c r="CW25" s="692"/>
      <c r="CX25" s="692"/>
      <c r="CY25" s="693"/>
      <c r="CZ25" s="664">
        <v>12.6</v>
      </c>
      <c r="DA25" s="689"/>
      <c r="DB25" s="689"/>
      <c r="DC25" s="694"/>
      <c r="DD25" s="668">
        <v>10718782</v>
      </c>
      <c r="DE25" s="692"/>
      <c r="DF25" s="692"/>
      <c r="DG25" s="692"/>
      <c r="DH25" s="692"/>
      <c r="DI25" s="692"/>
      <c r="DJ25" s="692"/>
      <c r="DK25" s="693"/>
      <c r="DL25" s="668">
        <v>10428259</v>
      </c>
      <c r="DM25" s="692"/>
      <c r="DN25" s="692"/>
      <c r="DO25" s="692"/>
      <c r="DP25" s="692"/>
      <c r="DQ25" s="692"/>
      <c r="DR25" s="692"/>
      <c r="DS25" s="692"/>
      <c r="DT25" s="692"/>
      <c r="DU25" s="692"/>
      <c r="DV25" s="693"/>
      <c r="DW25" s="664">
        <v>23.3</v>
      </c>
      <c r="DX25" s="689"/>
      <c r="DY25" s="689"/>
      <c r="DZ25" s="689"/>
      <c r="EA25" s="689"/>
      <c r="EB25" s="689"/>
      <c r="EC25" s="690"/>
    </row>
    <row r="26" spans="2:133" ht="11.25" customHeight="1" x14ac:dyDescent="0.2">
      <c r="B26" s="656" t="s">
        <v>298</v>
      </c>
      <c r="C26" s="657"/>
      <c r="D26" s="657"/>
      <c r="E26" s="657"/>
      <c r="F26" s="657"/>
      <c r="G26" s="657"/>
      <c r="H26" s="657"/>
      <c r="I26" s="657"/>
      <c r="J26" s="657"/>
      <c r="K26" s="657"/>
      <c r="L26" s="657"/>
      <c r="M26" s="657"/>
      <c r="N26" s="657"/>
      <c r="O26" s="657"/>
      <c r="P26" s="657"/>
      <c r="Q26" s="658"/>
      <c r="R26" s="659">
        <v>25309</v>
      </c>
      <c r="S26" s="660"/>
      <c r="T26" s="660"/>
      <c r="U26" s="660"/>
      <c r="V26" s="660"/>
      <c r="W26" s="660"/>
      <c r="X26" s="660"/>
      <c r="Y26" s="661"/>
      <c r="Z26" s="662">
        <v>0</v>
      </c>
      <c r="AA26" s="662"/>
      <c r="AB26" s="662"/>
      <c r="AC26" s="662"/>
      <c r="AD26" s="663">
        <v>25309</v>
      </c>
      <c r="AE26" s="663"/>
      <c r="AF26" s="663"/>
      <c r="AG26" s="663"/>
      <c r="AH26" s="663"/>
      <c r="AI26" s="663"/>
      <c r="AJ26" s="663"/>
      <c r="AK26" s="663"/>
      <c r="AL26" s="664">
        <v>0.1</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241</v>
      </c>
      <c r="BH26" s="660"/>
      <c r="BI26" s="660"/>
      <c r="BJ26" s="660"/>
      <c r="BK26" s="660"/>
      <c r="BL26" s="660"/>
      <c r="BM26" s="660"/>
      <c r="BN26" s="661"/>
      <c r="BO26" s="662" t="s">
        <v>241</v>
      </c>
      <c r="BP26" s="662"/>
      <c r="BQ26" s="662"/>
      <c r="BR26" s="662"/>
      <c r="BS26" s="663" t="s">
        <v>241</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6858017</v>
      </c>
      <c r="CS26" s="660"/>
      <c r="CT26" s="660"/>
      <c r="CU26" s="660"/>
      <c r="CV26" s="660"/>
      <c r="CW26" s="660"/>
      <c r="CX26" s="660"/>
      <c r="CY26" s="661"/>
      <c r="CZ26" s="664">
        <v>7.7</v>
      </c>
      <c r="DA26" s="689"/>
      <c r="DB26" s="689"/>
      <c r="DC26" s="694"/>
      <c r="DD26" s="668">
        <v>6534696</v>
      </c>
      <c r="DE26" s="660"/>
      <c r="DF26" s="660"/>
      <c r="DG26" s="660"/>
      <c r="DH26" s="660"/>
      <c r="DI26" s="660"/>
      <c r="DJ26" s="660"/>
      <c r="DK26" s="661"/>
      <c r="DL26" s="668" t="s">
        <v>183</v>
      </c>
      <c r="DM26" s="660"/>
      <c r="DN26" s="660"/>
      <c r="DO26" s="660"/>
      <c r="DP26" s="660"/>
      <c r="DQ26" s="660"/>
      <c r="DR26" s="660"/>
      <c r="DS26" s="660"/>
      <c r="DT26" s="660"/>
      <c r="DU26" s="660"/>
      <c r="DV26" s="661"/>
      <c r="DW26" s="664" t="s">
        <v>183</v>
      </c>
      <c r="DX26" s="689"/>
      <c r="DY26" s="689"/>
      <c r="DZ26" s="689"/>
      <c r="EA26" s="689"/>
      <c r="EB26" s="689"/>
      <c r="EC26" s="690"/>
    </row>
    <row r="27" spans="2:133" ht="11.25" customHeight="1" x14ac:dyDescent="0.2">
      <c r="B27" s="656" t="s">
        <v>301</v>
      </c>
      <c r="C27" s="657"/>
      <c r="D27" s="657"/>
      <c r="E27" s="657"/>
      <c r="F27" s="657"/>
      <c r="G27" s="657"/>
      <c r="H27" s="657"/>
      <c r="I27" s="657"/>
      <c r="J27" s="657"/>
      <c r="K27" s="657"/>
      <c r="L27" s="657"/>
      <c r="M27" s="657"/>
      <c r="N27" s="657"/>
      <c r="O27" s="657"/>
      <c r="P27" s="657"/>
      <c r="Q27" s="658"/>
      <c r="R27" s="659">
        <v>991664</v>
      </c>
      <c r="S27" s="660"/>
      <c r="T27" s="660"/>
      <c r="U27" s="660"/>
      <c r="V27" s="660"/>
      <c r="W27" s="660"/>
      <c r="X27" s="660"/>
      <c r="Y27" s="661"/>
      <c r="Z27" s="662">
        <v>1.1000000000000001</v>
      </c>
      <c r="AA27" s="662"/>
      <c r="AB27" s="662"/>
      <c r="AC27" s="662"/>
      <c r="AD27" s="663" t="s">
        <v>183</v>
      </c>
      <c r="AE27" s="663"/>
      <c r="AF27" s="663"/>
      <c r="AG27" s="663"/>
      <c r="AH27" s="663"/>
      <c r="AI27" s="663"/>
      <c r="AJ27" s="663"/>
      <c r="AK27" s="663"/>
      <c r="AL27" s="664" t="s">
        <v>259</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23153735</v>
      </c>
      <c r="BH27" s="660"/>
      <c r="BI27" s="660"/>
      <c r="BJ27" s="660"/>
      <c r="BK27" s="660"/>
      <c r="BL27" s="660"/>
      <c r="BM27" s="660"/>
      <c r="BN27" s="661"/>
      <c r="BO27" s="662">
        <v>100</v>
      </c>
      <c r="BP27" s="662"/>
      <c r="BQ27" s="662"/>
      <c r="BR27" s="662"/>
      <c r="BS27" s="663">
        <v>296288</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26230279</v>
      </c>
      <c r="CS27" s="692"/>
      <c r="CT27" s="692"/>
      <c r="CU27" s="692"/>
      <c r="CV27" s="692"/>
      <c r="CW27" s="692"/>
      <c r="CX27" s="692"/>
      <c r="CY27" s="693"/>
      <c r="CZ27" s="664">
        <v>29.4</v>
      </c>
      <c r="DA27" s="689"/>
      <c r="DB27" s="689"/>
      <c r="DC27" s="694"/>
      <c r="DD27" s="668">
        <v>7170065</v>
      </c>
      <c r="DE27" s="692"/>
      <c r="DF27" s="692"/>
      <c r="DG27" s="692"/>
      <c r="DH27" s="692"/>
      <c r="DI27" s="692"/>
      <c r="DJ27" s="692"/>
      <c r="DK27" s="693"/>
      <c r="DL27" s="668">
        <v>6579057</v>
      </c>
      <c r="DM27" s="692"/>
      <c r="DN27" s="692"/>
      <c r="DO27" s="692"/>
      <c r="DP27" s="692"/>
      <c r="DQ27" s="692"/>
      <c r="DR27" s="692"/>
      <c r="DS27" s="692"/>
      <c r="DT27" s="692"/>
      <c r="DU27" s="692"/>
      <c r="DV27" s="693"/>
      <c r="DW27" s="664">
        <v>14.7</v>
      </c>
      <c r="DX27" s="689"/>
      <c r="DY27" s="689"/>
      <c r="DZ27" s="689"/>
      <c r="EA27" s="689"/>
      <c r="EB27" s="689"/>
      <c r="EC27" s="690"/>
    </row>
    <row r="28" spans="2:133" ht="11.25" customHeight="1" x14ac:dyDescent="0.2">
      <c r="B28" s="656" t="s">
        <v>304</v>
      </c>
      <c r="C28" s="657"/>
      <c r="D28" s="657"/>
      <c r="E28" s="657"/>
      <c r="F28" s="657"/>
      <c r="G28" s="657"/>
      <c r="H28" s="657"/>
      <c r="I28" s="657"/>
      <c r="J28" s="657"/>
      <c r="K28" s="657"/>
      <c r="L28" s="657"/>
      <c r="M28" s="657"/>
      <c r="N28" s="657"/>
      <c r="O28" s="657"/>
      <c r="P28" s="657"/>
      <c r="Q28" s="658"/>
      <c r="R28" s="659">
        <v>1107422</v>
      </c>
      <c r="S28" s="660"/>
      <c r="T28" s="660"/>
      <c r="U28" s="660"/>
      <c r="V28" s="660"/>
      <c r="W28" s="660"/>
      <c r="X28" s="660"/>
      <c r="Y28" s="661"/>
      <c r="Z28" s="662">
        <v>1.2</v>
      </c>
      <c r="AA28" s="662"/>
      <c r="AB28" s="662"/>
      <c r="AC28" s="662"/>
      <c r="AD28" s="663">
        <v>85080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8166687</v>
      </c>
      <c r="CS28" s="660"/>
      <c r="CT28" s="660"/>
      <c r="CU28" s="660"/>
      <c r="CV28" s="660"/>
      <c r="CW28" s="660"/>
      <c r="CX28" s="660"/>
      <c r="CY28" s="661"/>
      <c r="CZ28" s="664">
        <v>9.1999999999999993</v>
      </c>
      <c r="DA28" s="689"/>
      <c r="DB28" s="689"/>
      <c r="DC28" s="694"/>
      <c r="DD28" s="668">
        <v>7477566</v>
      </c>
      <c r="DE28" s="660"/>
      <c r="DF28" s="660"/>
      <c r="DG28" s="660"/>
      <c r="DH28" s="660"/>
      <c r="DI28" s="660"/>
      <c r="DJ28" s="660"/>
      <c r="DK28" s="661"/>
      <c r="DL28" s="668">
        <v>7477566</v>
      </c>
      <c r="DM28" s="660"/>
      <c r="DN28" s="660"/>
      <c r="DO28" s="660"/>
      <c r="DP28" s="660"/>
      <c r="DQ28" s="660"/>
      <c r="DR28" s="660"/>
      <c r="DS28" s="660"/>
      <c r="DT28" s="660"/>
      <c r="DU28" s="660"/>
      <c r="DV28" s="661"/>
      <c r="DW28" s="664">
        <v>16.7</v>
      </c>
      <c r="DX28" s="689"/>
      <c r="DY28" s="689"/>
      <c r="DZ28" s="689"/>
      <c r="EA28" s="689"/>
      <c r="EB28" s="689"/>
      <c r="EC28" s="690"/>
    </row>
    <row r="29" spans="2:133" ht="11.25" customHeight="1" x14ac:dyDescent="0.2">
      <c r="B29" s="656" t="s">
        <v>306</v>
      </c>
      <c r="C29" s="657"/>
      <c r="D29" s="657"/>
      <c r="E29" s="657"/>
      <c r="F29" s="657"/>
      <c r="G29" s="657"/>
      <c r="H29" s="657"/>
      <c r="I29" s="657"/>
      <c r="J29" s="657"/>
      <c r="K29" s="657"/>
      <c r="L29" s="657"/>
      <c r="M29" s="657"/>
      <c r="N29" s="657"/>
      <c r="O29" s="657"/>
      <c r="P29" s="657"/>
      <c r="Q29" s="658"/>
      <c r="R29" s="659">
        <v>475205</v>
      </c>
      <c r="S29" s="660"/>
      <c r="T29" s="660"/>
      <c r="U29" s="660"/>
      <c r="V29" s="660"/>
      <c r="W29" s="660"/>
      <c r="X29" s="660"/>
      <c r="Y29" s="661"/>
      <c r="Z29" s="662">
        <v>0.5</v>
      </c>
      <c r="AA29" s="662"/>
      <c r="AB29" s="662"/>
      <c r="AC29" s="662"/>
      <c r="AD29" s="663" t="s">
        <v>241</v>
      </c>
      <c r="AE29" s="663"/>
      <c r="AF29" s="663"/>
      <c r="AG29" s="663"/>
      <c r="AH29" s="663"/>
      <c r="AI29" s="663"/>
      <c r="AJ29" s="663"/>
      <c r="AK29" s="663"/>
      <c r="AL29" s="664" t="s">
        <v>241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8160399</v>
      </c>
      <c r="CS29" s="692"/>
      <c r="CT29" s="692"/>
      <c r="CU29" s="692"/>
      <c r="CV29" s="692"/>
      <c r="CW29" s="692"/>
      <c r="CX29" s="692"/>
      <c r="CY29" s="693"/>
      <c r="CZ29" s="664">
        <v>9.1999999999999993</v>
      </c>
      <c r="DA29" s="689"/>
      <c r="DB29" s="689"/>
      <c r="DC29" s="694"/>
      <c r="DD29" s="668">
        <v>7471278</v>
      </c>
      <c r="DE29" s="692"/>
      <c r="DF29" s="692"/>
      <c r="DG29" s="692"/>
      <c r="DH29" s="692"/>
      <c r="DI29" s="692"/>
      <c r="DJ29" s="692"/>
      <c r="DK29" s="693"/>
      <c r="DL29" s="668">
        <v>7471278</v>
      </c>
      <c r="DM29" s="692"/>
      <c r="DN29" s="692"/>
      <c r="DO29" s="692"/>
      <c r="DP29" s="692"/>
      <c r="DQ29" s="692"/>
      <c r="DR29" s="692"/>
      <c r="DS29" s="692"/>
      <c r="DT29" s="692"/>
      <c r="DU29" s="692"/>
      <c r="DV29" s="693"/>
      <c r="DW29" s="664">
        <v>16.7</v>
      </c>
      <c r="DX29" s="689"/>
      <c r="DY29" s="689"/>
      <c r="DZ29" s="689"/>
      <c r="EA29" s="689"/>
      <c r="EB29" s="689"/>
      <c r="EC29" s="690"/>
    </row>
    <row r="30" spans="2:133" ht="11.25" customHeight="1" x14ac:dyDescent="0.2">
      <c r="B30" s="656" t="s">
        <v>309</v>
      </c>
      <c r="C30" s="657"/>
      <c r="D30" s="657"/>
      <c r="E30" s="657"/>
      <c r="F30" s="657"/>
      <c r="G30" s="657"/>
      <c r="H30" s="657"/>
      <c r="I30" s="657"/>
      <c r="J30" s="657"/>
      <c r="K30" s="657"/>
      <c r="L30" s="657"/>
      <c r="M30" s="657"/>
      <c r="N30" s="657"/>
      <c r="O30" s="657"/>
      <c r="P30" s="657"/>
      <c r="Q30" s="658"/>
      <c r="R30" s="659">
        <v>20423795</v>
      </c>
      <c r="S30" s="660"/>
      <c r="T30" s="660"/>
      <c r="U30" s="660"/>
      <c r="V30" s="660"/>
      <c r="W30" s="660"/>
      <c r="X30" s="660"/>
      <c r="Y30" s="661"/>
      <c r="Z30" s="662">
        <v>22.4</v>
      </c>
      <c r="AA30" s="662"/>
      <c r="AB30" s="662"/>
      <c r="AC30" s="662"/>
      <c r="AD30" s="663" t="s">
        <v>128</v>
      </c>
      <c r="AE30" s="663"/>
      <c r="AF30" s="663"/>
      <c r="AG30" s="663"/>
      <c r="AH30" s="663"/>
      <c r="AI30" s="663"/>
      <c r="AJ30" s="663"/>
      <c r="AK30" s="663"/>
      <c r="AL30" s="664" t="s">
        <v>128</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7755175</v>
      </c>
      <c r="CS30" s="660"/>
      <c r="CT30" s="660"/>
      <c r="CU30" s="660"/>
      <c r="CV30" s="660"/>
      <c r="CW30" s="660"/>
      <c r="CX30" s="660"/>
      <c r="CY30" s="661"/>
      <c r="CZ30" s="664">
        <v>8.6999999999999993</v>
      </c>
      <c r="DA30" s="689"/>
      <c r="DB30" s="689"/>
      <c r="DC30" s="694"/>
      <c r="DD30" s="668">
        <v>7072652</v>
      </c>
      <c r="DE30" s="660"/>
      <c r="DF30" s="660"/>
      <c r="DG30" s="660"/>
      <c r="DH30" s="660"/>
      <c r="DI30" s="660"/>
      <c r="DJ30" s="660"/>
      <c r="DK30" s="661"/>
      <c r="DL30" s="668">
        <v>7072652</v>
      </c>
      <c r="DM30" s="660"/>
      <c r="DN30" s="660"/>
      <c r="DO30" s="660"/>
      <c r="DP30" s="660"/>
      <c r="DQ30" s="660"/>
      <c r="DR30" s="660"/>
      <c r="DS30" s="660"/>
      <c r="DT30" s="660"/>
      <c r="DU30" s="660"/>
      <c r="DV30" s="661"/>
      <c r="DW30" s="664">
        <v>15.8</v>
      </c>
      <c r="DX30" s="689"/>
      <c r="DY30" s="689"/>
      <c r="DZ30" s="689"/>
      <c r="EA30" s="689"/>
      <c r="EB30" s="689"/>
      <c r="EC30" s="690"/>
    </row>
    <row r="31" spans="2:133" ht="11.25" customHeight="1" x14ac:dyDescent="0.2">
      <c r="B31" s="672" t="s">
        <v>313</v>
      </c>
      <c r="C31" s="673"/>
      <c r="D31" s="673"/>
      <c r="E31" s="673"/>
      <c r="F31" s="673"/>
      <c r="G31" s="673"/>
      <c r="H31" s="673"/>
      <c r="I31" s="673"/>
      <c r="J31" s="673"/>
      <c r="K31" s="673"/>
      <c r="L31" s="673"/>
      <c r="M31" s="673"/>
      <c r="N31" s="673"/>
      <c r="O31" s="673"/>
      <c r="P31" s="673"/>
      <c r="Q31" s="674"/>
      <c r="R31" s="659">
        <v>223750</v>
      </c>
      <c r="S31" s="660"/>
      <c r="T31" s="660"/>
      <c r="U31" s="660"/>
      <c r="V31" s="660"/>
      <c r="W31" s="660"/>
      <c r="X31" s="660"/>
      <c r="Y31" s="661"/>
      <c r="Z31" s="662">
        <v>0.2</v>
      </c>
      <c r="AA31" s="662"/>
      <c r="AB31" s="662"/>
      <c r="AC31" s="662"/>
      <c r="AD31" s="663">
        <v>223750</v>
      </c>
      <c r="AE31" s="663"/>
      <c r="AF31" s="663"/>
      <c r="AG31" s="663"/>
      <c r="AH31" s="663"/>
      <c r="AI31" s="663"/>
      <c r="AJ31" s="663"/>
      <c r="AK31" s="663"/>
      <c r="AL31" s="664">
        <v>0.5</v>
      </c>
      <c r="AM31" s="665"/>
      <c r="AN31" s="665"/>
      <c r="AO31" s="666"/>
      <c r="AP31" s="707" t="s">
        <v>314</v>
      </c>
      <c r="AQ31" s="708"/>
      <c r="AR31" s="708"/>
      <c r="AS31" s="708"/>
      <c r="AT31" s="713" t="s">
        <v>315</v>
      </c>
      <c r="AU31" s="218"/>
      <c r="AV31" s="218"/>
      <c r="AW31" s="218"/>
      <c r="AX31" s="645" t="s">
        <v>188</v>
      </c>
      <c r="AY31" s="646"/>
      <c r="AZ31" s="646"/>
      <c r="BA31" s="646"/>
      <c r="BB31" s="646"/>
      <c r="BC31" s="646"/>
      <c r="BD31" s="646"/>
      <c r="BE31" s="646"/>
      <c r="BF31" s="647"/>
      <c r="BG31" s="706">
        <v>99.2</v>
      </c>
      <c r="BH31" s="703"/>
      <c r="BI31" s="703"/>
      <c r="BJ31" s="703"/>
      <c r="BK31" s="703"/>
      <c r="BL31" s="703"/>
      <c r="BM31" s="654">
        <v>97.7</v>
      </c>
      <c r="BN31" s="703"/>
      <c r="BO31" s="703"/>
      <c r="BP31" s="703"/>
      <c r="BQ31" s="704"/>
      <c r="BR31" s="706">
        <v>99.2</v>
      </c>
      <c r="BS31" s="703"/>
      <c r="BT31" s="703"/>
      <c r="BU31" s="703"/>
      <c r="BV31" s="703"/>
      <c r="BW31" s="703"/>
      <c r="BX31" s="654">
        <v>97.7</v>
      </c>
      <c r="BY31" s="703"/>
      <c r="BZ31" s="703"/>
      <c r="CA31" s="703"/>
      <c r="CB31" s="704"/>
      <c r="CD31" s="699"/>
      <c r="CE31" s="700"/>
      <c r="CF31" s="656" t="s">
        <v>316</v>
      </c>
      <c r="CG31" s="657"/>
      <c r="CH31" s="657"/>
      <c r="CI31" s="657"/>
      <c r="CJ31" s="657"/>
      <c r="CK31" s="657"/>
      <c r="CL31" s="657"/>
      <c r="CM31" s="657"/>
      <c r="CN31" s="657"/>
      <c r="CO31" s="657"/>
      <c r="CP31" s="657"/>
      <c r="CQ31" s="658"/>
      <c r="CR31" s="659">
        <v>405224</v>
      </c>
      <c r="CS31" s="692"/>
      <c r="CT31" s="692"/>
      <c r="CU31" s="692"/>
      <c r="CV31" s="692"/>
      <c r="CW31" s="692"/>
      <c r="CX31" s="692"/>
      <c r="CY31" s="693"/>
      <c r="CZ31" s="664">
        <v>0.5</v>
      </c>
      <c r="DA31" s="689"/>
      <c r="DB31" s="689"/>
      <c r="DC31" s="694"/>
      <c r="DD31" s="668">
        <v>398626</v>
      </c>
      <c r="DE31" s="692"/>
      <c r="DF31" s="692"/>
      <c r="DG31" s="692"/>
      <c r="DH31" s="692"/>
      <c r="DI31" s="692"/>
      <c r="DJ31" s="692"/>
      <c r="DK31" s="693"/>
      <c r="DL31" s="668">
        <v>398626</v>
      </c>
      <c r="DM31" s="692"/>
      <c r="DN31" s="692"/>
      <c r="DO31" s="692"/>
      <c r="DP31" s="692"/>
      <c r="DQ31" s="692"/>
      <c r="DR31" s="692"/>
      <c r="DS31" s="692"/>
      <c r="DT31" s="692"/>
      <c r="DU31" s="692"/>
      <c r="DV31" s="693"/>
      <c r="DW31" s="664">
        <v>0.9</v>
      </c>
      <c r="DX31" s="689"/>
      <c r="DY31" s="689"/>
      <c r="DZ31" s="689"/>
      <c r="EA31" s="689"/>
      <c r="EB31" s="689"/>
      <c r="EC31" s="690"/>
    </row>
    <row r="32" spans="2:133" ht="11.25" customHeight="1" x14ac:dyDescent="0.2">
      <c r="B32" s="656" t="s">
        <v>317</v>
      </c>
      <c r="C32" s="657"/>
      <c r="D32" s="657"/>
      <c r="E32" s="657"/>
      <c r="F32" s="657"/>
      <c r="G32" s="657"/>
      <c r="H32" s="657"/>
      <c r="I32" s="657"/>
      <c r="J32" s="657"/>
      <c r="K32" s="657"/>
      <c r="L32" s="657"/>
      <c r="M32" s="657"/>
      <c r="N32" s="657"/>
      <c r="O32" s="657"/>
      <c r="P32" s="657"/>
      <c r="Q32" s="658"/>
      <c r="R32" s="659">
        <v>6103750</v>
      </c>
      <c r="S32" s="660"/>
      <c r="T32" s="660"/>
      <c r="U32" s="660"/>
      <c r="V32" s="660"/>
      <c r="W32" s="660"/>
      <c r="X32" s="660"/>
      <c r="Y32" s="661"/>
      <c r="Z32" s="662">
        <v>6.7</v>
      </c>
      <c r="AA32" s="662"/>
      <c r="AB32" s="662"/>
      <c r="AC32" s="662"/>
      <c r="AD32" s="663" t="s">
        <v>183</v>
      </c>
      <c r="AE32" s="663"/>
      <c r="AF32" s="663"/>
      <c r="AG32" s="663"/>
      <c r="AH32" s="663"/>
      <c r="AI32" s="663"/>
      <c r="AJ32" s="663"/>
      <c r="AK32" s="663"/>
      <c r="AL32" s="664" t="s">
        <v>128</v>
      </c>
      <c r="AM32" s="665"/>
      <c r="AN32" s="665"/>
      <c r="AO32" s="666"/>
      <c r="AP32" s="709"/>
      <c r="AQ32" s="710"/>
      <c r="AR32" s="710"/>
      <c r="AS32" s="710"/>
      <c r="AT32" s="714"/>
      <c r="AU32" s="214" t="s">
        <v>318</v>
      </c>
      <c r="AX32" s="656" t="s">
        <v>319</v>
      </c>
      <c r="AY32" s="657"/>
      <c r="AZ32" s="657"/>
      <c r="BA32" s="657"/>
      <c r="BB32" s="657"/>
      <c r="BC32" s="657"/>
      <c r="BD32" s="657"/>
      <c r="BE32" s="657"/>
      <c r="BF32" s="658"/>
      <c r="BG32" s="716">
        <v>98.8</v>
      </c>
      <c r="BH32" s="692"/>
      <c r="BI32" s="692"/>
      <c r="BJ32" s="692"/>
      <c r="BK32" s="692"/>
      <c r="BL32" s="692"/>
      <c r="BM32" s="665">
        <v>97.2</v>
      </c>
      <c r="BN32" s="692"/>
      <c r="BO32" s="692"/>
      <c r="BP32" s="692"/>
      <c r="BQ32" s="705"/>
      <c r="BR32" s="716">
        <v>99</v>
      </c>
      <c r="BS32" s="692"/>
      <c r="BT32" s="692"/>
      <c r="BU32" s="692"/>
      <c r="BV32" s="692"/>
      <c r="BW32" s="692"/>
      <c r="BX32" s="665">
        <v>97.3</v>
      </c>
      <c r="BY32" s="692"/>
      <c r="BZ32" s="692"/>
      <c r="CA32" s="692"/>
      <c r="CB32" s="705"/>
      <c r="CD32" s="701"/>
      <c r="CE32" s="702"/>
      <c r="CF32" s="656" t="s">
        <v>320</v>
      </c>
      <c r="CG32" s="657"/>
      <c r="CH32" s="657"/>
      <c r="CI32" s="657"/>
      <c r="CJ32" s="657"/>
      <c r="CK32" s="657"/>
      <c r="CL32" s="657"/>
      <c r="CM32" s="657"/>
      <c r="CN32" s="657"/>
      <c r="CO32" s="657"/>
      <c r="CP32" s="657"/>
      <c r="CQ32" s="658"/>
      <c r="CR32" s="659">
        <v>6288</v>
      </c>
      <c r="CS32" s="660"/>
      <c r="CT32" s="660"/>
      <c r="CU32" s="660"/>
      <c r="CV32" s="660"/>
      <c r="CW32" s="660"/>
      <c r="CX32" s="660"/>
      <c r="CY32" s="661"/>
      <c r="CZ32" s="664">
        <v>0</v>
      </c>
      <c r="DA32" s="689"/>
      <c r="DB32" s="689"/>
      <c r="DC32" s="694"/>
      <c r="DD32" s="668">
        <v>6288</v>
      </c>
      <c r="DE32" s="660"/>
      <c r="DF32" s="660"/>
      <c r="DG32" s="660"/>
      <c r="DH32" s="660"/>
      <c r="DI32" s="660"/>
      <c r="DJ32" s="660"/>
      <c r="DK32" s="661"/>
      <c r="DL32" s="668">
        <v>6288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321</v>
      </c>
      <c r="C33" s="657"/>
      <c r="D33" s="657"/>
      <c r="E33" s="657"/>
      <c r="F33" s="657"/>
      <c r="G33" s="657"/>
      <c r="H33" s="657"/>
      <c r="I33" s="657"/>
      <c r="J33" s="657"/>
      <c r="K33" s="657"/>
      <c r="L33" s="657"/>
      <c r="M33" s="657"/>
      <c r="N33" s="657"/>
      <c r="O33" s="657"/>
      <c r="P33" s="657"/>
      <c r="Q33" s="658"/>
      <c r="R33" s="659">
        <v>60985</v>
      </c>
      <c r="S33" s="660"/>
      <c r="T33" s="660"/>
      <c r="U33" s="660"/>
      <c r="V33" s="660"/>
      <c r="W33" s="660"/>
      <c r="X33" s="660"/>
      <c r="Y33" s="661"/>
      <c r="Z33" s="662">
        <v>0.1</v>
      </c>
      <c r="AA33" s="662"/>
      <c r="AB33" s="662"/>
      <c r="AC33" s="662"/>
      <c r="AD33" s="663">
        <v>2332</v>
      </c>
      <c r="AE33" s="663"/>
      <c r="AF33" s="663"/>
      <c r="AG33" s="663"/>
      <c r="AH33" s="663"/>
      <c r="AI33" s="663"/>
      <c r="AJ33" s="663"/>
      <c r="AK33" s="663"/>
      <c r="AL33" s="664">
        <v>0</v>
      </c>
      <c r="AM33" s="665"/>
      <c r="AN33" s="665"/>
      <c r="AO33" s="666"/>
      <c r="AP33" s="711"/>
      <c r="AQ33" s="712"/>
      <c r="AR33" s="712"/>
      <c r="AS33" s="712"/>
      <c r="AT33" s="715"/>
      <c r="AU33" s="219"/>
      <c r="AV33" s="219"/>
      <c r="AW33" s="219"/>
      <c r="AX33" s="680" t="s">
        <v>322</v>
      </c>
      <c r="AY33" s="681"/>
      <c r="AZ33" s="681"/>
      <c r="BA33" s="681"/>
      <c r="BB33" s="681"/>
      <c r="BC33" s="681"/>
      <c r="BD33" s="681"/>
      <c r="BE33" s="681"/>
      <c r="BF33" s="682"/>
      <c r="BG33" s="717">
        <v>99.4</v>
      </c>
      <c r="BH33" s="718"/>
      <c r="BI33" s="718"/>
      <c r="BJ33" s="718"/>
      <c r="BK33" s="718"/>
      <c r="BL33" s="718"/>
      <c r="BM33" s="719">
        <v>97.9</v>
      </c>
      <c r="BN33" s="718"/>
      <c r="BO33" s="718"/>
      <c r="BP33" s="718"/>
      <c r="BQ33" s="720"/>
      <c r="BR33" s="717">
        <v>99.4</v>
      </c>
      <c r="BS33" s="718"/>
      <c r="BT33" s="718"/>
      <c r="BU33" s="718"/>
      <c r="BV33" s="718"/>
      <c r="BW33" s="718"/>
      <c r="BX33" s="719">
        <v>97.8</v>
      </c>
      <c r="BY33" s="718"/>
      <c r="BZ33" s="718"/>
      <c r="CA33" s="718"/>
      <c r="CB33" s="720"/>
      <c r="CD33" s="656" t="s">
        <v>323</v>
      </c>
      <c r="CE33" s="657"/>
      <c r="CF33" s="657"/>
      <c r="CG33" s="657"/>
      <c r="CH33" s="657"/>
      <c r="CI33" s="657"/>
      <c r="CJ33" s="657"/>
      <c r="CK33" s="657"/>
      <c r="CL33" s="657"/>
      <c r="CM33" s="657"/>
      <c r="CN33" s="657"/>
      <c r="CO33" s="657"/>
      <c r="CP33" s="657"/>
      <c r="CQ33" s="658"/>
      <c r="CR33" s="659">
        <v>38173836</v>
      </c>
      <c r="CS33" s="692"/>
      <c r="CT33" s="692"/>
      <c r="CU33" s="692"/>
      <c r="CV33" s="692"/>
      <c r="CW33" s="692"/>
      <c r="CX33" s="692"/>
      <c r="CY33" s="693"/>
      <c r="CZ33" s="664">
        <v>42.8</v>
      </c>
      <c r="DA33" s="689"/>
      <c r="DB33" s="689"/>
      <c r="DC33" s="694"/>
      <c r="DD33" s="668">
        <v>23366728</v>
      </c>
      <c r="DE33" s="692"/>
      <c r="DF33" s="692"/>
      <c r="DG33" s="692"/>
      <c r="DH33" s="692"/>
      <c r="DI33" s="692"/>
      <c r="DJ33" s="692"/>
      <c r="DK33" s="693"/>
      <c r="DL33" s="668">
        <v>15570233</v>
      </c>
      <c r="DM33" s="692"/>
      <c r="DN33" s="692"/>
      <c r="DO33" s="692"/>
      <c r="DP33" s="692"/>
      <c r="DQ33" s="692"/>
      <c r="DR33" s="692"/>
      <c r="DS33" s="692"/>
      <c r="DT33" s="692"/>
      <c r="DU33" s="692"/>
      <c r="DV33" s="693"/>
      <c r="DW33" s="664">
        <v>34.799999999999997</v>
      </c>
      <c r="DX33" s="689"/>
      <c r="DY33" s="689"/>
      <c r="DZ33" s="689"/>
      <c r="EA33" s="689"/>
      <c r="EB33" s="689"/>
      <c r="EC33" s="690"/>
    </row>
    <row r="34" spans="2:133" ht="11.25" customHeight="1" x14ac:dyDescent="0.2">
      <c r="B34" s="656" t="s">
        <v>324</v>
      </c>
      <c r="C34" s="657"/>
      <c r="D34" s="657"/>
      <c r="E34" s="657"/>
      <c r="F34" s="657"/>
      <c r="G34" s="657"/>
      <c r="H34" s="657"/>
      <c r="I34" s="657"/>
      <c r="J34" s="657"/>
      <c r="K34" s="657"/>
      <c r="L34" s="657"/>
      <c r="M34" s="657"/>
      <c r="N34" s="657"/>
      <c r="O34" s="657"/>
      <c r="P34" s="657"/>
      <c r="Q34" s="658"/>
      <c r="R34" s="659">
        <v>1507733</v>
      </c>
      <c r="S34" s="660"/>
      <c r="T34" s="660"/>
      <c r="U34" s="660"/>
      <c r="V34" s="660"/>
      <c r="W34" s="660"/>
      <c r="X34" s="660"/>
      <c r="Y34" s="661"/>
      <c r="Z34" s="662">
        <v>1.7</v>
      </c>
      <c r="AA34" s="662"/>
      <c r="AB34" s="662"/>
      <c r="AC34" s="662"/>
      <c r="AD34" s="663" t="s">
        <v>128</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11402419</v>
      </c>
      <c r="CS34" s="660"/>
      <c r="CT34" s="660"/>
      <c r="CU34" s="660"/>
      <c r="CV34" s="660"/>
      <c r="CW34" s="660"/>
      <c r="CX34" s="660"/>
      <c r="CY34" s="661"/>
      <c r="CZ34" s="664">
        <v>12.8</v>
      </c>
      <c r="DA34" s="689"/>
      <c r="DB34" s="689"/>
      <c r="DC34" s="694"/>
      <c r="DD34" s="668">
        <v>7401980</v>
      </c>
      <c r="DE34" s="660"/>
      <c r="DF34" s="660"/>
      <c r="DG34" s="660"/>
      <c r="DH34" s="660"/>
      <c r="DI34" s="660"/>
      <c r="DJ34" s="660"/>
      <c r="DK34" s="661"/>
      <c r="DL34" s="668">
        <v>5905539</v>
      </c>
      <c r="DM34" s="660"/>
      <c r="DN34" s="660"/>
      <c r="DO34" s="660"/>
      <c r="DP34" s="660"/>
      <c r="DQ34" s="660"/>
      <c r="DR34" s="660"/>
      <c r="DS34" s="660"/>
      <c r="DT34" s="660"/>
      <c r="DU34" s="660"/>
      <c r="DV34" s="661"/>
      <c r="DW34" s="664">
        <v>13.2</v>
      </c>
      <c r="DX34" s="689"/>
      <c r="DY34" s="689"/>
      <c r="DZ34" s="689"/>
      <c r="EA34" s="689"/>
      <c r="EB34" s="689"/>
      <c r="EC34" s="690"/>
    </row>
    <row r="35" spans="2:133" ht="11.25" customHeight="1" x14ac:dyDescent="0.2">
      <c r="B35" s="656" t="s">
        <v>326</v>
      </c>
      <c r="C35" s="657"/>
      <c r="D35" s="657"/>
      <c r="E35" s="657"/>
      <c r="F35" s="657"/>
      <c r="G35" s="657"/>
      <c r="H35" s="657"/>
      <c r="I35" s="657"/>
      <c r="J35" s="657"/>
      <c r="K35" s="657"/>
      <c r="L35" s="657"/>
      <c r="M35" s="657"/>
      <c r="N35" s="657"/>
      <c r="O35" s="657"/>
      <c r="P35" s="657"/>
      <c r="Q35" s="658"/>
      <c r="R35" s="659">
        <v>240618</v>
      </c>
      <c r="S35" s="660"/>
      <c r="T35" s="660"/>
      <c r="U35" s="660"/>
      <c r="V35" s="660"/>
      <c r="W35" s="660"/>
      <c r="X35" s="660"/>
      <c r="Y35" s="661"/>
      <c r="Z35" s="662">
        <v>0.3</v>
      </c>
      <c r="AA35" s="662"/>
      <c r="AB35" s="662"/>
      <c r="AC35" s="662"/>
      <c r="AD35" s="663" t="s">
        <v>241</v>
      </c>
      <c r="AE35" s="663"/>
      <c r="AF35" s="663"/>
      <c r="AG35" s="663"/>
      <c r="AH35" s="663"/>
      <c r="AI35" s="663"/>
      <c r="AJ35" s="663"/>
      <c r="AK35" s="663"/>
      <c r="AL35" s="664" t="s">
        <v>183</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1470869</v>
      </c>
      <c r="CS35" s="692"/>
      <c r="CT35" s="692"/>
      <c r="CU35" s="692"/>
      <c r="CV35" s="692"/>
      <c r="CW35" s="692"/>
      <c r="CX35" s="692"/>
      <c r="CY35" s="693"/>
      <c r="CZ35" s="664">
        <v>1.7</v>
      </c>
      <c r="DA35" s="689"/>
      <c r="DB35" s="689"/>
      <c r="DC35" s="694"/>
      <c r="DD35" s="668">
        <v>1338004</v>
      </c>
      <c r="DE35" s="692"/>
      <c r="DF35" s="692"/>
      <c r="DG35" s="692"/>
      <c r="DH35" s="692"/>
      <c r="DI35" s="692"/>
      <c r="DJ35" s="692"/>
      <c r="DK35" s="693"/>
      <c r="DL35" s="668">
        <v>1338004</v>
      </c>
      <c r="DM35" s="692"/>
      <c r="DN35" s="692"/>
      <c r="DO35" s="692"/>
      <c r="DP35" s="692"/>
      <c r="DQ35" s="692"/>
      <c r="DR35" s="692"/>
      <c r="DS35" s="692"/>
      <c r="DT35" s="692"/>
      <c r="DU35" s="692"/>
      <c r="DV35" s="693"/>
      <c r="DW35" s="664">
        <v>3</v>
      </c>
      <c r="DX35" s="689"/>
      <c r="DY35" s="689"/>
      <c r="DZ35" s="689"/>
      <c r="EA35" s="689"/>
      <c r="EB35" s="689"/>
      <c r="EC35" s="690"/>
    </row>
    <row r="36" spans="2:133" ht="11.25" customHeight="1" x14ac:dyDescent="0.2">
      <c r="B36" s="656" t="s">
        <v>330</v>
      </c>
      <c r="C36" s="657"/>
      <c r="D36" s="657"/>
      <c r="E36" s="657"/>
      <c r="F36" s="657"/>
      <c r="G36" s="657"/>
      <c r="H36" s="657"/>
      <c r="I36" s="657"/>
      <c r="J36" s="657"/>
      <c r="K36" s="657"/>
      <c r="L36" s="657"/>
      <c r="M36" s="657"/>
      <c r="N36" s="657"/>
      <c r="O36" s="657"/>
      <c r="P36" s="657"/>
      <c r="Q36" s="658"/>
      <c r="R36" s="659">
        <v>2346902</v>
      </c>
      <c r="S36" s="660"/>
      <c r="T36" s="660"/>
      <c r="U36" s="660"/>
      <c r="V36" s="660"/>
      <c r="W36" s="660"/>
      <c r="X36" s="660"/>
      <c r="Y36" s="661"/>
      <c r="Z36" s="662">
        <v>2.6</v>
      </c>
      <c r="AA36" s="662"/>
      <c r="AB36" s="662"/>
      <c r="AC36" s="662"/>
      <c r="AD36" s="663" t="s">
        <v>259</v>
      </c>
      <c r="AE36" s="663"/>
      <c r="AF36" s="663"/>
      <c r="AG36" s="663"/>
      <c r="AH36" s="663"/>
      <c r="AI36" s="663"/>
      <c r="AJ36" s="663"/>
      <c r="AK36" s="663"/>
      <c r="AL36" s="664" t="s">
        <v>183</v>
      </c>
      <c r="AM36" s="665"/>
      <c r="AN36" s="665"/>
      <c r="AO36" s="666"/>
      <c r="AP36" s="222"/>
      <c r="AQ36" s="725" t="s">
        <v>331</v>
      </c>
      <c r="AR36" s="726"/>
      <c r="AS36" s="726"/>
      <c r="AT36" s="726"/>
      <c r="AU36" s="726"/>
      <c r="AV36" s="726"/>
      <c r="AW36" s="726"/>
      <c r="AX36" s="726"/>
      <c r="AY36" s="727"/>
      <c r="AZ36" s="648">
        <v>6792193</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118548</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10577350</v>
      </c>
      <c r="CS36" s="660"/>
      <c r="CT36" s="660"/>
      <c r="CU36" s="660"/>
      <c r="CV36" s="660"/>
      <c r="CW36" s="660"/>
      <c r="CX36" s="660"/>
      <c r="CY36" s="661"/>
      <c r="CZ36" s="664">
        <v>11.9</v>
      </c>
      <c r="DA36" s="689"/>
      <c r="DB36" s="689"/>
      <c r="DC36" s="694"/>
      <c r="DD36" s="668">
        <v>9672841</v>
      </c>
      <c r="DE36" s="660"/>
      <c r="DF36" s="660"/>
      <c r="DG36" s="660"/>
      <c r="DH36" s="660"/>
      <c r="DI36" s="660"/>
      <c r="DJ36" s="660"/>
      <c r="DK36" s="661"/>
      <c r="DL36" s="668">
        <v>5500460</v>
      </c>
      <c r="DM36" s="660"/>
      <c r="DN36" s="660"/>
      <c r="DO36" s="660"/>
      <c r="DP36" s="660"/>
      <c r="DQ36" s="660"/>
      <c r="DR36" s="660"/>
      <c r="DS36" s="660"/>
      <c r="DT36" s="660"/>
      <c r="DU36" s="660"/>
      <c r="DV36" s="661"/>
      <c r="DW36" s="664">
        <v>12.3</v>
      </c>
      <c r="DX36" s="689"/>
      <c r="DY36" s="689"/>
      <c r="DZ36" s="689"/>
      <c r="EA36" s="689"/>
      <c r="EB36" s="689"/>
      <c r="EC36" s="690"/>
    </row>
    <row r="37" spans="2:133" ht="11.25" customHeight="1" x14ac:dyDescent="0.2">
      <c r="B37" s="656" t="s">
        <v>334</v>
      </c>
      <c r="C37" s="657"/>
      <c r="D37" s="657"/>
      <c r="E37" s="657"/>
      <c r="F37" s="657"/>
      <c r="G37" s="657"/>
      <c r="H37" s="657"/>
      <c r="I37" s="657"/>
      <c r="J37" s="657"/>
      <c r="K37" s="657"/>
      <c r="L37" s="657"/>
      <c r="M37" s="657"/>
      <c r="N37" s="657"/>
      <c r="O37" s="657"/>
      <c r="P37" s="657"/>
      <c r="Q37" s="658"/>
      <c r="R37" s="659">
        <v>9969903</v>
      </c>
      <c r="S37" s="660"/>
      <c r="T37" s="660"/>
      <c r="U37" s="660"/>
      <c r="V37" s="660"/>
      <c r="W37" s="660"/>
      <c r="X37" s="660"/>
      <c r="Y37" s="661"/>
      <c r="Z37" s="662">
        <v>10.9</v>
      </c>
      <c r="AA37" s="662"/>
      <c r="AB37" s="662"/>
      <c r="AC37" s="662"/>
      <c r="AD37" s="663">
        <v>1497928</v>
      </c>
      <c r="AE37" s="663"/>
      <c r="AF37" s="663"/>
      <c r="AG37" s="663"/>
      <c r="AH37" s="663"/>
      <c r="AI37" s="663"/>
      <c r="AJ37" s="663"/>
      <c r="AK37" s="663"/>
      <c r="AL37" s="664">
        <v>3.4</v>
      </c>
      <c r="AM37" s="665"/>
      <c r="AN37" s="665"/>
      <c r="AO37" s="666"/>
      <c r="AQ37" s="722" t="s">
        <v>335</v>
      </c>
      <c r="AR37" s="723"/>
      <c r="AS37" s="723"/>
      <c r="AT37" s="723"/>
      <c r="AU37" s="723"/>
      <c r="AV37" s="723"/>
      <c r="AW37" s="723"/>
      <c r="AX37" s="723"/>
      <c r="AY37" s="724"/>
      <c r="AZ37" s="659">
        <v>1373819</v>
      </c>
      <c r="BA37" s="660"/>
      <c r="BB37" s="660"/>
      <c r="BC37" s="660"/>
      <c r="BD37" s="692"/>
      <c r="BE37" s="692"/>
      <c r="BF37" s="705"/>
      <c r="BG37" s="656" t="s">
        <v>336</v>
      </c>
      <c r="BH37" s="657"/>
      <c r="BI37" s="657"/>
      <c r="BJ37" s="657"/>
      <c r="BK37" s="657"/>
      <c r="BL37" s="657"/>
      <c r="BM37" s="657"/>
      <c r="BN37" s="657"/>
      <c r="BO37" s="657"/>
      <c r="BP37" s="657"/>
      <c r="BQ37" s="657"/>
      <c r="BR37" s="657"/>
      <c r="BS37" s="657"/>
      <c r="BT37" s="657"/>
      <c r="BU37" s="658"/>
      <c r="BV37" s="659">
        <v>-158530</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4888865</v>
      </c>
      <c r="CS37" s="692"/>
      <c r="CT37" s="692"/>
      <c r="CU37" s="692"/>
      <c r="CV37" s="692"/>
      <c r="CW37" s="692"/>
      <c r="CX37" s="692"/>
      <c r="CY37" s="693"/>
      <c r="CZ37" s="664">
        <v>5.5</v>
      </c>
      <c r="DA37" s="689"/>
      <c r="DB37" s="689"/>
      <c r="DC37" s="694"/>
      <c r="DD37" s="668">
        <v>4777537</v>
      </c>
      <c r="DE37" s="692"/>
      <c r="DF37" s="692"/>
      <c r="DG37" s="692"/>
      <c r="DH37" s="692"/>
      <c r="DI37" s="692"/>
      <c r="DJ37" s="692"/>
      <c r="DK37" s="693"/>
      <c r="DL37" s="668">
        <v>4178317</v>
      </c>
      <c r="DM37" s="692"/>
      <c r="DN37" s="692"/>
      <c r="DO37" s="692"/>
      <c r="DP37" s="692"/>
      <c r="DQ37" s="692"/>
      <c r="DR37" s="692"/>
      <c r="DS37" s="692"/>
      <c r="DT37" s="692"/>
      <c r="DU37" s="692"/>
      <c r="DV37" s="693"/>
      <c r="DW37" s="664">
        <v>9.3000000000000007</v>
      </c>
      <c r="DX37" s="689"/>
      <c r="DY37" s="689"/>
      <c r="DZ37" s="689"/>
      <c r="EA37" s="689"/>
      <c r="EB37" s="689"/>
      <c r="EC37" s="690"/>
    </row>
    <row r="38" spans="2:133" ht="11.25" customHeight="1" x14ac:dyDescent="0.2">
      <c r="B38" s="656" t="s">
        <v>338</v>
      </c>
      <c r="C38" s="657"/>
      <c r="D38" s="657"/>
      <c r="E38" s="657"/>
      <c r="F38" s="657"/>
      <c r="G38" s="657"/>
      <c r="H38" s="657"/>
      <c r="I38" s="657"/>
      <c r="J38" s="657"/>
      <c r="K38" s="657"/>
      <c r="L38" s="657"/>
      <c r="M38" s="657"/>
      <c r="N38" s="657"/>
      <c r="O38" s="657"/>
      <c r="P38" s="657"/>
      <c r="Q38" s="658"/>
      <c r="R38" s="659">
        <v>2803500</v>
      </c>
      <c r="S38" s="660"/>
      <c r="T38" s="660"/>
      <c r="U38" s="660"/>
      <c r="V38" s="660"/>
      <c r="W38" s="660"/>
      <c r="X38" s="660"/>
      <c r="Y38" s="661"/>
      <c r="Z38" s="662">
        <v>3.1</v>
      </c>
      <c r="AA38" s="662"/>
      <c r="AB38" s="662"/>
      <c r="AC38" s="662"/>
      <c r="AD38" s="663" t="s">
        <v>183</v>
      </c>
      <c r="AE38" s="663"/>
      <c r="AF38" s="663"/>
      <c r="AG38" s="663"/>
      <c r="AH38" s="663"/>
      <c r="AI38" s="663"/>
      <c r="AJ38" s="663"/>
      <c r="AK38" s="663"/>
      <c r="AL38" s="664" t="s">
        <v>241</v>
      </c>
      <c r="AM38" s="665"/>
      <c r="AN38" s="665"/>
      <c r="AO38" s="666"/>
      <c r="AQ38" s="722" t="s">
        <v>339</v>
      </c>
      <c r="AR38" s="723"/>
      <c r="AS38" s="723"/>
      <c r="AT38" s="723"/>
      <c r="AU38" s="723"/>
      <c r="AV38" s="723"/>
      <c r="AW38" s="723"/>
      <c r="AX38" s="723"/>
      <c r="AY38" s="724"/>
      <c r="AZ38" s="659">
        <v>546343</v>
      </c>
      <c r="BA38" s="660"/>
      <c r="BB38" s="660"/>
      <c r="BC38" s="660"/>
      <c r="BD38" s="692"/>
      <c r="BE38" s="692"/>
      <c r="BF38" s="705"/>
      <c r="BG38" s="656" t="s">
        <v>340</v>
      </c>
      <c r="BH38" s="657"/>
      <c r="BI38" s="657"/>
      <c r="BJ38" s="657"/>
      <c r="BK38" s="657"/>
      <c r="BL38" s="657"/>
      <c r="BM38" s="657"/>
      <c r="BN38" s="657"/>
      <c r="BO38" s="657"/>
      <c r="BP38" s="657"/>
      <c r="BQ38" s="657"/>
      <c r="BR38" s="657"/>
      <c r="BS38" s="657"/>
      <c r="BT38" s="657"/>
      <c r="BU38" s="658"/>
      <c r="BV38" s="659">
        <v>21159</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4872031</v>
      </c>
      <c r="CS38" s="660"/>
      <c r="CT38" s="660"/>
      <c r="CU38" s="660"/>
      <c r="CV38" s="660"/>
      <c r="CW38" s="660"/>
      <c r="CX38" s="660"/>
      <c r="CY38" s="661"/>
      <c r="CZ38" s="664">
        <v>5.5</v>
      </c>
      <c r="DA38" s="689"/>
      <c r="DB38" s="689"/>
      <c r="DC38" s="694"/>
      <c r="DD38" s="668">
        <v>3455090</v>
      </c>
      <c r="DE38" s="660"/>
      <c r="DF38" s="660"/>
      <c r="DG38" s="660"/>
      <c r="DH38" s="660"/>
      <c r="DI38" s="660"/>
      <c r="DJ38" s="660"/>
      <c r="DK38" s="661"/>
      <c r="DL38" s="668">
        <v>2826230</v>
      </c>
      <c r="DM38" s="660"/>
      <c r="DN38" s="660"/>
      <c r="DO38" s="660"/>
      <c r="DP38" s="660"/>
      <c r="DQ38" s="660"/>
      <c r="DR38" s="660"/>
      <c r="DS38" s="660"/>
      <c r="DT38" s="660"/>
      <c r="DU38" s="660"/>
      <c r="DV38" s="661"/>
      <c r="DW38" s="664">
        <v>6.3</v>
      </c>
      <c r="DX38" s="689"/>
      <c r="DY38" s="689"/>
      <c r="DZ38" s="689"/>
      <c r="EA38" s="689"/>
      <c r="EB38" s="689"/>
      <c r="EC38" s="690"/>
    </row>
    <row r="39" spans="2:133" ht="11.25" customHeight="1" x14ac:dyDescent="0.2">
      <c r="B39" s="656" t="s">
        <v>342</v>
      </c>
      <c r="C39" s="657"/>
      <c r="D39" s="657"/>
      <c r="E39" s="657"/>
      <c r="F39" s="657"/>
      <c r="G39" s="657"/>
      <c r="H39" s="657"/>
      <c r="I39" s="657"/>
      <c r="J39" s="657"/>
      <c r="K39" s="657"/>
      <c r="L39" s="657"/>
      <c r="M39" s="657"/>
      <c r="N39" s="657"/>
      <c r="O39" s="657"/>
      <c r="P39" s="657"/>
      <c r="Q39" s="658"/>
      <c r="R39" s="659" t="s">
        <v>128</v>
      </c>
      <c r="S39" s="660"/>
      <c r="T39" s="660"/>
      <c r="U39" s="660"/>
      <c r="V39" s="660"/>
      <c r="W39" s="660"/>
      <c r="X39" s="660"/>
      <c r="Y39" s="661"/>
      <c r="Z39" s="662" t="s">
        <v>183</v>
      </c>
      <c r="AA39" s="662"/>
      <c r="AB39" s="662"/>
      <c r="AC39" s="662"/>
      <c r="AD39" s="663" t="s">
        <v>128</v>
      </c>
      <c r="AE39" s="663"/>
      <c r="AF39" s="663"/>
      <c r="AG39" s="663"/>
      <c r="AH39" s="663"/>
      <c r="AI39" s="663"/>
      <c r="AJ39" s="663"/>
      <c r="AK39" s="663"/>
      <c r="AL39" s="664" t="s">
        <v>183</v>
      </c>
      <c r="AM39" s="665"/>
      <c r="AN39" s="665"/>
      <c r="AO39" s="666"/>
      <c r="AQ39" s="722" t="s">
        <v>343</v>
      </c>
      <c r="AR39" s="723"/>
      <c r="AS39" s="723"/>
      <c r="AT39" s="723"/>
      <c r="AU39" s="723"/>
      <c r="AV39" s="723"/>
      <c r="AW39" s="723"/>
      <c r="AX39" s="723"/>
      <c r="AY39" s="724"/>
      <c r="AZ39" s="659" t="s">
        <v>241</v>
      </c>
      <c r="BA39" s="660"/>
      <c r="BB39" s="660"/>
      <c r="BC39" s="660"/>
      <c r="BD39" s="692"/>
      <c r="BE39" s="692"/>
      <c r="BF39" s="705"/>
      <c r="BG39" s="656" t="s">
        <v>344</v>
      </c>
      <c r="BH39" s="657"/>
      <c r="BI39" s="657"/>
      <c r="BJ39" s="657"/>
      <c r="BK39" s="657"/>
      <c r="BL39" s="657"/>
      <c r="BM39" s="657"/>
      <c r="BN39" s="657"/>
      <c r="BO39" s="657"/>
      <c r="BP39" s="657"/>
      <c r="BQ39" s="657"/>
      <c r="BR39" s="657"/>
      <c r="BS39" s="657"/>
      <c r="BT39" s="657"/>
      <c r="BU39" s="658"/>
      <c r="BV39" s="659">
        <v>31133</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1957992</v>
      </c>
      <c r="CS39" s="692"/>
      <c r="CT39" s="692"/>
      <c r="CU39" s="692"/>
      <c r="CV39" s="692"/>
      <c r="CW39" s="692"/>
      <c r="CX39" s="692"/>
      <c r="CY39" s="693"/>
      <c r="CZ39" s="664">
        <v>2.2000000000000002</v>
      </c>
      <c r="DA39" s="689"/>
      <c r="DB39" s="689"/>
      <c r="DC39" s="694"/>
      <c r="DD39" s="668">
        <v>1270273</v>
      </c>
      <c r="DE39" s="692"/>
      <c r="DF39" s="692"/>
      <c r="DG39" s="692"/>
      <c r="DH39" s="692"/>
      <c r="DI39" s="692"/>
      <c r="DJ39" s="692"/>
      <c r="DK39" s="693"/>
      <c r="DL39" s="668" t="s">
        <v>183</v>
      </c>
      <c r="DM39" s="692"/>
      <c r="DN39" s="692"/>
      <c r="DO39" s="692"/>
      <c r="DP39" s="692"/>
      <c r="DQ39" s="692"/>
      <c r="DR39" s="692"/>
      <c r="DS39" s="692"/>
      <c r="DT39" s="692"/>
      <c r="DU39" s="692"/>
      <c r="DV39" s="693"/>
      <c r="DW39" s="664" t="s">
        <v>183</v>
      </c>
      <c r="DX39" s="689"/>
      <c r="DY39" s="689"/>
      <c r="DZ39" s="689"/>
      <c r="EA39" s="689"/>
      <c r="EB39" s="689"/>
      <c r="EC39" s="690"/>
    </row>
    <row r="40" spans="2:133" ht="11.25" customHeight="1" x14ac:dyDescent="0.2">
      <c r="B40" s="656" t="s">
        <v>346</v>
      </c>
      <c r="C40" s="657"/>
      <c r="D40" s="657"/>
      <c r="E40" s="657"/>
      <c r="F40" s="657"/>
      <c r="G40" s="657"/>
      <c r="H40" s="657"/>
      <c r="I40" s="657"/>
      <c r="J40" s="657"/>
      <c r="K40" s="657"/>
      <c r="L40" s="657"/>
      <c r="M40" s="657"/>
      <c r="N40" s="657"/>
      <c r="O40" s="657"/>
      <c r="P40" s="657"/>
      <c r="Q40" s="658"/>
      <c r="R40" s="659">
        <v>515900</v>
      </c>
      <c r="S40" s="660"/>
      <c r="T40" s="660"/>
      <c r="U40" s="660"/>
      <c r="V40" s="660"/>
      <c r="W40" s="660"/>
      <c r="X40" s="660"/>
      <c r="Y40" s="661"/>
      <c r="Z40" s="662">
        <v>0.6</v>
      </c>
      <c r="AA40" s="662"/>
      <c r="AB40" s="662"/>
      <c r="AC40" s="662"/>
      <c r="AD40" s="663" t="s">
        <v>183</v>
      </c>
      <c r="AE40" s="663"/>
      <c r="AF40" s="663"/>
      <c r="AG40" s="663"/>
      <c r="AH40" s="663"/>
      <c r="AI40" s="663"/>
      <c r="AJ40" s="663"/>
      <c r="AK40" s="663"/>
      <c r="AL40" s="664" t="s">
        <v>241</v>
      </c>
      <c r="AM40" s="665"/>
      <c r="AN40" s="665"/>
      <c r="AO40" s="666"/>
      <c r="AQ40" s="722" t="s">
        <v>347</v>
      </c>
      <c r="AR40" s="723"/>
      <c r="AS40" s="723"/>
      <c r="AT40" s="723"/>
      <c r="AU40" s="723"/>
      <c r="AV40" s="723"/>
      <c r="AW40" s="723"/>
      <c r="AX40" s="723"/>
      <c r="AY40" s="724"/>
      <c r="AZ40" s="659" t="s">
        <v>241</v>
      </c>
      <c r="BA40" s="660"/>
      <c r="BB40" s="660"/>
      <c r="BC40" s="660"/>
      <c r="BD40" s="692"/>
      <c r="BE40" s="692"/>
      <c r="BF40" s="705"/>
      <c r="BG40" s="709" t="s">
        <v>348</v>
      </c>
      <c r="BH40" s="710"/>
      <c r="BI40" s="710"/>
      <c r="BJ40" s="710"/>
      <c r="BK40" s="710"/>
      <c r="BL40" s="223"/>
      <c r="BM40" s="657" t="s">
        <v>349</v>
      </c>
      <c r="BN40" s="657"/>
      <c r="BO40" s="657"/>
      <c r="BP40" s="657"/>
      <c r="BQ40" s="657"/>
      <c r="BR40" s="657"/>
      <c r="BS40" s="657"/>
      <c r="BT40" s="657"/>
      <c r="BU40" s="658"/>
      <c r="BV40" s="659">
        <v>96</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7893175</v>
      </c>
      <c r="CS40" s="660"/>
      <c r="CT40" s="660"/>
      <c r="CU40" s="660"/>
      <c r="CV40" s="660"/>
      <c r="CW40" s="660"/>
      <c r="CX40" s="660"/>
      <c r="CY40" s="661"/>
      <c r="CZ40" s="664">
        <v>8.9</v>
      </c>
      <c r="DA40" s="689"/>
      <c r="DB40" s="689"/>
      <c r="DC40" s="694"/>
      <c r="DD40" s="668">
        <v>228540</v>
      </c>
      <c r="DE40" s="660"/>
      <c r="DF40" s="660"/>
      <c r="DG40" s="660"/>
      <c r="DH40" s="660"/>
      <c r="DI40" s="660"/>
      <c r="DJ40" s="660"/>
      <c r="DK40" s="661"/>
      <c r="DL40" s="668" t="s">
        <v>128</v>
      </c>
      <c r="DM40" s="660"/>
      <c r="DN40" s="660"/>
      <c r="DO40" s="660"/>
      <c r="DP40" s="660"/>
      <c r="DQ40" s="660"/>
      <c r="DR40" s="660"/>
      <c r="DS40" s="660"/>
      <c r="DT40" s="660"/>
      <c r="DU40" s="660"/>
      <c r="DV40" s="661"/>
      <c r="DW40" s="664" t="s">
        <v>259</v>
      </c>
      <c r="DX40" s="689"/>
      <c r="DY40" s="689"/>
      <c r="DZ40" s="689"/>
      <c r="EA40" s="689"/>
      <c r="EB40" s="689"/>
      <c r="EC40" s="690"/>
    </row>
    <row r="41" spans="2:133" ht="11.25" customHeight="1" x14ac:dyDescent="0.2">
      <c r="B41" s="680" t="s">
        <v>351</v>
      </c>
      <c r="C41" s="681"/>
      <c r="D41" s="681"/>
      <c r="E41" s="681"/>
      <c r="F41" s="681"/>
      <c r="G41" s="681"/>
      <c r="H41" s="681"/>
      <c r="I41" s="681"/>
      <c r="J41" s="681"/>
      <c r="K41" s="681"/>
      <c r="L41" s="681"/>
      <c r="M41" s="681"/>
      <c r="N41" s="681"/>
      <c r="O41" s="681"/>
      <c r="P41" s="681"/>
      <c r="Q41" s="682"/>
      <c r="R41" s="731">
        <v>91151075</v>
      </c>
      <c r="S41" s="732"/>
      <c r="T41" s="732"/>
      <c r="U41" s="732"/>
      <c r="V41" s="732"/>
      <c r="W41" s="732"/>
      <c r="X41" s="732"/>
      <c r="Y41" s="736"/>
      <c r="Z41" s="737">
        <v>100</v>
      </c>
      <c r="AA41" s="737"/>
      <c r="AB41" s="737"/>
      <c r="AC41" s="737"/>
      <c r="AD41" s="738">
        <v>44196324</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1721382</v>
      </c>
      <c r="BA41" s="660"/>
      <c r="BB41" s="660"/>
      <c r="BC41" s="660"/>
      <c r="BD41" s="692"/>
      <c r="BE41" s="692"/>
      <c r="BF41" s="705"/>
      <c r="BG41" s="709"/>
      <c r="BH41" s="710"/>
      <c r="BI41" s="710"/>
      <c r="BJ41" s="710"/>
      <c r="BK41" s="710"/>
      <c r="BL41" s="223"/>
      <c r="BM41" s="657" t="s">
        <v>353</v>
      </c>
      <c r="BN41" s="657"/>
      <c r="BO41" s="657"/>
      <c r="BP41" s="657"/>
      <c r="BQ41" s="657"/>
      <c r="BR41" s="657"/>
      <c r="BS41" s="657"/>
      <c r="BT41" s="657"/>
      <c r="BU41" s="658"/>
      <c r="BV41" s="659" t="s">
        <v>241</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241</v>
      </c>
      <c r="CS41" s="692"/>
      <c r="CT41" s="692"/>
      <c r="CU41" s="692"/>
      <c r="CV41" s="692"/>
      <c r="CW41" s="692"/>
      <c r="CX41" s="692"/>
      <c r="CY41" s="693"/>
      <c r="CZ41" s="664" t="s">
        <v>241</v>
      </c>
      <c r="DA41" s="689"/>
      <c r="DB41" s="689"/>
      <c r="DC41" s="694"/>
      <c r="DD41" s="668" t="s">
        <v>241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355</v>
      </c>
      <c r="AR42" s="729"/>
      <c r="AS42" s="729"/>
      <c r="AT42" s="729"/>
      <c r="AU42" s="729"/>
      <c r="AV42" s="729"/>
      <c r="AW42" s="729"/>
      <c r="AX42" s="729"/>
      <c r="AY42" s="730"/>
      <c r="AZ42" s="731">
        <v>3150649</v>
      </c>
      <c r="BA42" s="732"/>
      <c r="BB42" s="732"/>
      <c r="BC42" s="732"/>
      <c r="BD42" s="718"/>
      <c r="BE42" s="718"/>
      <c r="BF42" s="720"/>
      <c r="BG42" s="711"/>
      <c r="BH42" s="712"/>
      <c r="BI42" s="712"/>
      <c r="BJ42" s="712"/>
      <c r="BK42" s="712"/>
      <c r="BL42" s="224"/>
      <c r="BM42" s="681" t="s">
        <v>356</v>
      </c>
      <c r="BN42" s="681"/>
      <c r="BO42" s="681"/>
      <c r="BP42" s="681"/>
      <c r="BQ42" s="681"/>
      <c r="BR42" s="681"/>
      <c r="BS42" s="681"/>
      <c r="BT42" s="681"/>
      <c r="BU42" s="682"/>
      <c r="BV42" s="731">
        <v>344</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5261393</v>
      </c>
      <c r="CS42" s="692"/>
      <c r="CT42" s="692"/>
      <c r="CU42" s="692"/>
      <c r="CV42" s="692"/>
      <c r="CW42" s="692"/>
      <c r="CX42" s="692"/>
      <c r="CY42" s="693"/>
      <c r="CZ42" s="664">
        <v>5.9</v>
      </c>
      <c r="DA42" s="689"/>
      <c r="DB42" s="689"/>
      <c r="DC42" s="694"/>
      <c r="DD42" s="668">
        <v>1117779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358</v>
      </c>
      <c r="CD43" s="656" t="s">
        <v>359</v>
      </c>
      <c r="CE43" s="657"/>
      <c r="CF43" s="657"/>
      <c r="CG43" s="657"/>
      <c r="CH43" s="657"/>
      <c r="CI43" s="657"/>
      <c r="CJ43" s="657"/>
      <c r="CK43" s="657"/>
      <c r="CL43" s="657"/>
      <c r="CM43" s="657"/>
      <c r="CN43" s="657"/>
      <c r="CO43" s="657"/>
      <c r="CP43" s="657"/>
      <c r="CQ43" s="658"/>
      <c r="CR43" s="659">
        <v>117008</v>
      </c>
      <c r="CS43" s="692"/>
      <c r="CT43" s="692"/>
      <c r="CU43" s="692"/>
      <c r="CV43" s="692"/>
      <c r="CW43" s="692"/>
      <c r="CX43" s="692"/>
      <c r="CY43" s="693"/>
      <c r="CZ43" s="664">
        <v>0.1</v>
      </c>
      <c r="DA43" s="689"/>
      <c r="DB43" s="689"/>
      <c r="DC43" s="694"/>
      <c r="DD43" s="668">
        <v>117008</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5261393</v>
      </c>
      <c r="CS44" s="660"/>
      <c r="CT44" s="660"/>
      <c r="CU44" s="660"/>
      <c r="CV44" s="660"/>
      <c r="CW44" s="660"/>
      <c r="CX44" s="660"/>
      <c r="CY44" s="661"/>
      <c r="CZ44" s="664">
        <v>5.9</v>
      </c>
      <c r="DA44" s="665"/>
      <c r="DB44" s="665"/>
      <c r="DC44" s="671"/>
      <c r="DD44" s="668">
        <v>1117779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3058442</v>
      </c>
      <c r="CS45" s="692"/>
      <c r="CT45" s="692"/>
      <c r="CU45" s="692"/>
      <c r="CV45" s="692"/>
      <c r="CW45" s="692"/>
      <c r="CX45" s="692"/>
      <c r="CY45" s="693"/>
      <c r="CZ45" s="664">
        <v>3.4</v>
      </c>
      <c r="DA45" s="689"/>
      <c r="DB45" s="689"/>
      <c r="DC45" s="694"/>
      <c r="DD45" s="668">
        <v>89930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364</v>
      </c>
      <c r="CG46" s="657"/>
      <c r="CH46" s="657"/>
      <c r="CI46" s="657"/>
      <c r="CJ46" s="657"/>
      <c r="CK46" s="657"/>
      <c r="CL46" s="657"/>
      <c r="CM46" s="657"/>
      <c r="CN46" s="657"/>
      <c r="CO46" s="657"/>
      <c r="CP46" s="657"/>
      <c r="CQ46" s="658"/>
      <c r="CR46" s="659">
        <v>1988462</v>
      </c>
      <c r="CS46" s="660"/>
      <c r="CT46" s="660"/>
      <c r="CU46" s="660"/>
      <c r="CV46" s="660"/>
      <c r="CW46" s="660"/>
      <c r="CX46" s="660"/>
      <c r="CY46" s="661"/>
      <c r="CZ46" s="664">
        <v>2.2000000000000002</v>
      </c>
      <c r="DA46" s="665"/>
      <c r="DB46" s="665"/>
      <c r="DC46" s="671"/>
      <c r="DD46" s="668">
        <v>948004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365</v>
      </c>
      <c r="CG47" s="657"/>
      <c r="CH47" s="657"/>
      <c r="CI47" s="657"/>
      <c r="CJ47" s="657"/>
      <c r="CK47" s="657"/>
      <c r="CL47" s="657"/>
      <c r="CM47" s="657"/>
      <c r="CN47" s="657"/>
      <c r="CO47" s="657"/>
      <c r="CP47" s="657"/>
      <c r="CQ47" s="658"/>
      <c r="CR47" s="659" t="s">
        <v>259</v>
      </c>
      <c r="CS47" s="692"/>
      <c r="CT47" s="692"/>
      <c r="CU47" s="692"/>
      <c r="CV47" s="692"/>
      <c r="CW47" s="692"/>
      <c r="CX47" s="692"/>
      <c r="CY47" s="693"/>
      <c r="CZ47" s="664" t="s">
        <v>241</v>
      </c>
      <c r="DA47" s="689"/>
      <c r="DB47" s="689"/>
      <c r="DC47" s="694"/>
      <c r="DD47" s="668" t="s">
        <v>259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701"/>
      <c r="CE48" s="702"/>
      <c r="CF48" s="656" t="s">
        <v>366</v>
      </c>
      <c r="CG48" s="657"/>
      <c r="CH48" s="657"/>
      <c r="CI48" s="657"/>
      <c r="CJ48" s="657"/>
      <c r="CK48" s="657"/>
      <c r="CL48" s="657"/>
      <c r="CM48" s="657"/>
      <c r="CN48" s="657"/>
      <c r="CO48" s="657"/>
      <c r="CP48" s="657"/>
      <c r="CQ48" s="658"/>
      <c r="CR48" s="659" t="s">
        <v>259</v>
      </c>
      <c r="CS48" s="660"/>
      <c r="CT48" s="660"/>
      <c r="CU48" s="660"/>
      <c r="CV48" s="660"/>
      <c r="CW48" s="660"/>
      <c r="CX48" s="660"/>
      <c r="CY48" s="661"/>
      <c r="CZ48" s="664" t="s">
        <v>241</v>
      </c>
      <c r="DA48" s="665"/>
      <c r="DB48" s="665"/>
      <c r="DC48" s="671"/>
      <c r="DD48" s="668" t="s">
        <v>241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367</v>
      </c>
      <c r="CE49" s="681"/>
      <c r="CF49" s="681"/>
      <c r="CG49" s="681"/>
      <c r="CH49" s="681"/>
      <c r="CI49" s="681"/>
      <c r="CJ49" s="681"/>
      <c r="CK49" s="681"/>
      <c r="CL49" s="681"/>
      <c r="CM49" s="681"/>
      <c r="CN49" s="681"/>
      <c r="CO49" s="681"/>
      <c r="CP49" s="681"/>
      <c r="CQ49" s="682"/>
      <c r="CR49" s="731">
        <v>89097684</v>
      </c>
      <c r="CS49" s="718"/>
      <c r="CT49" s="718"/>
      <c r="CU49" s="718"/>
      <c r="CV49" s="718"/>
      <c r="CW49" s="718"/>
      <c r="CX49" s="718"/>
      <c r="CY49" s="747"/>
      <c r="CZ49" s="739">
        <v>100</v>
      </c>
      <c r="DA49" s="748"/>
      <c r="DB49" s="748"/>
      <c r="DC49" s="749"/>
      <c r="DD49" s="750">
        <v>49850920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Xgtp+APz7w97uoSpls3+inbRymCsSdWgFsd5I0H3GIBK0aVxb8vfkWjDCBVd2POFe9tCNysBSlApbRRchhroQ==" saltValue="CB1Qlrv5sBnXatSiLLjB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390</v>
      </c>
      <c r="C7" s="786"/>
      <c r="D7" s="786"/>
      <c r="E7" s="786"/>
      <c r="F7" s="786"/>
      <c r="G7" s="786"/>
      <c r="H7" s="786"/>
      <c r="I7" s="786"/>
      <c r="J7" s="786"/>
      <c r="K7" s="786"/>
      <c r="L7" s="786"/>
      <c r="M7" s="786"/>
      <c r="N7" s="786"/>
      <c r="O7" s="786"/>
      <c r="P7" s="787"/>
      <c r="Q7" s="788">
        <v>91631</v>
      </c>
      <c r="R7" s="789"/>
      <c r="S7" s="789"/>
      <c r="T7" s="789"/>
      <c r="U7" s="789"/>
      <c r="V7" s="789">
        <v>89577</v>
      </c>
      <c r="W7" s="789"/>
      <c r="X7" s="789"/>
      <c r="Y7" s="789"/>
      <c r="Z7" s="789"/>
      <c r="AA7" s="789">
        <v>2053</v>
      </c>
      <c r="AB7" s="789"/>
      <c r="AC7" s="789"/>
      <c r="AD7" s="789"/>
      <c r="AE7" s="790"/>
      <c r="AF7" s="791">
        <v>2014</v>
      </c>
      <c r="AG7" s="792"/>
      <c r="AH7" s="792"/>
      <c r="AI7" s="792"/>
      <c r="AJ7" s="793"/>
      <c r="AK7" s="794">
        <v>241</v>
      </c>
      <c r="AL7" s="795"/>
      <c r="AM7" s="795"/>
      <c r="AN7" s="795"/>
      <c r="AO7" s="795"/>
      <c r="AP7" s="795">
        <v>73121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579</v>
      </c>
      <c r="BT7" s="783"/>
      <c r="BU7" s="783"/>
      <c r="BV7" s="783"/>
      <c r="BW7" s="783"/>
      <c r="BX7" s="783"/>
      <c r="BY7" s="783"/>
      <c r="BZ7" s="783"/>
      <c r="CA7" s="783"/>
      <c r="CB7" s="783"/>
      <c r="CC7" s="783"/>
      <c r="CD7" s="783"/>
      <c r="CE7" s="783"/>
      <c r="CF7" s="783"/>
      <c r="CG7" s="798"/>
      <c r="CH7" s="779">
        <v>47</v>
      </c>
      <c r="CI7" s="780"/>
      <c r="CJ7" s="780"/>
      <c r="CK7" s="780"/>
      <c r="CL7" s="781"/>
      <c r="CM7" s="779">
        <v>203</v>
      </c>
      <c r="CN7" s="780"/>
      <c r="CO7" s="780"/>
      <c r="CP7" s="780"/>
      <c r="CQ7" s="781"/>
      <c r="CR7" s="779">
        <v>10</v>
      </c>
      <c r="CS7" s="780"/>
      <c r="CT7" s="780"/>
      <c r="CU7" s="780"/>
      <c r="CV7" s="781"/>
      <c r="CW7" s="779" t="s">
        <v>512</v>
      </c>
      <c r="CX7" s="780"/>
      <c r="CY7" s="780"/>
      <c r="CZ7" s="780"/>
      <c r="DA7" s="781"/>
      <c r="DB7" s="779" t="s">
        <v>512</v>
      </c>
      <c r="DC7" s="780"/>
      <c r="DD7" s="780"/>
      <c r="DE7" s="780"/>
      <c r="DF7" s="781"/>
      <c r="DG7" s="779" t="s">
        <v>512</v>
      </c>
      <c r="DH7" s="780"/>
      <c r="DI7" s="780"/>
      <c r="DJ7" s="780"/>
      <c r="DK7" s="781"/>
      <c r="DL7" s="779" t="s">
        <v>512</v>
      </c>
      <c r="DM7" s="780"/>
      <c r="DN7" s="780"/>
      <c r="DO7" s="780"/>
      <c r="DP7" s="781"/>
      <c r="DQ7" s="779" t="s">
        <v>512</v>
      </c>
      <c r="DR7" s="780"/>
      <c r="DS7" s="780"/>
      <c r="DT7" s="780"/>
      <c r="DU7" s="781"/>
      <c r="DV7" s="782"/>
      <c r="DW7" s="783"/>
      <c r="DX7" s="783"/>
      <c r="DY7" s="783"/>
      <c r="DZ7" s="784"/>
      <c r="EA7" s="234"/>
    </row>
    <row r="8" spans="1:131" s="235" customFormat="1" ht="26.25" customHeight="1" x14ac:dyDescent="0.2">
      <c r="A8" s="238">
        <v>2</v>
      </c>
      <c r="B8" s="816" t="s">
        <v>391</v>
      </c>
      <c r="C8" s="817"/>
      <c r="D8" s="817"/>
      <c r="E8" s="817"/>
      <c r="F8" s="817"/>
      <c r="G8" s="817"/>
      <c r="H8" s="817"/>
      <c r="I8" s="817"/>
      <c r="J8" s="817"/>
      <c r="K8" s="817"/>
      <c r="L8" s="817"/>
      <c r="M8" s="817"/>
      <c r="N8" s="817"/>
      <c r="O8" s="817"/>
      <c r="P8" s="818"/>
      <c r="Q8" s="819">
        <v>48</v>
      </c>
      <c r="R8" s="820"/>
      <c r="S8" s="820"/>
      <c r="T8" s="820"/>
      <c r="U8" s="820"/>
      <c r="V8" s="820">
        <v>48</v>
      </c>
      <c r="W8" s="820"/>
      <c r="X8" s="820"/>
      <c r="Y8" s="820"/>
      <c r="Z8" s="820"/>
      <c r="AA8" s="820" t="s">
        <v>512</v>
      </c>
      <c r="AB8" s="820"/>
      <c r="AC8" s="820"/>
      <c r="AD8" s="820"/>
      <c r="AE8" s="821"/>
      <c r="AF8" s="822" t="s">
        <v>512</v>
      </c>
      <c r="AG8" s="823"/>
      <c r="AH8" s="823"/>
      <c r="AI8" s="823"/>
      <c r="AJ8" s="824"/>
      <c r="AK8" s="805">
        <v>42</v>
      </c>
      <c r="AL8" s="806"/>
      <c r="AM8" s="806"/>
      <c r="AN8" s="806"/>
      <c r="AO8" s="806"/>
      <c r="AP8" s="806">
        <v>257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580</v>
      </c>
      <c r="BT8" s="810"/>
      <c r="BU8" s="810"/>
      <c r="BV8" s="810"/>
      <c r="BW8" s="810"/>
      <c r="BX8" s="810"/>
      <c r="BY8" s="810"/>
      <c r="BZ8" s="810"/>
      <c r="CA8" s="810"/>
      <c r="CB8" s="810"/>
      <c r="CC8" s="810"/>
      <c r="CD8" s="810"/>
      <c r="CE8" s="810"/>
      <c r="CF8" s="810"/>
      <c r="CG8" s="811"/>
      <c r="CH8" s="812">
        <v>-26</v>
      </c>
      <c r="CI8" s="813"/>
      <c r="CJ8" s="813"/>
      <c r="CK8" s="813"/>
      <c r="CL8" s="814"/>
      <c r="CM8" s="812">
        <v>603</v>
      </c>
      <c r="CN8" s="813"/>
      <c r="CO8" s="813"/>
      <c r="CP8" s="813"/>
      <c r="CQ8" s="814"/>
      <c r="CR8" s="812">
        <v>10</v>
      </c>
      <c r="CS8" s="813"/>
      <c r="CT8" s="813"/>
      <c r="CU8" s="813"/>
      <c r="CV8" s="814"/>
      <c r="CW8" s="812">
        <v>7</v>
      </c>
      <c r="CX8" s="813"/>
      <c r="CY8" s="813"/>
      <c r="CZ8" s="813"/>
      <c r="DA8" s="814"/>
      <c r="DB8" s="812" t="s">
        <v>512</v>
      </c>
      <c r="DC8" s="813"/>
      <c r="DD8" s="813"/>
      <c r="DE8" s="813"/>
      <c r="DF8" s="814"/>
      <c r="DG8" s="812" t="s">
        <v>512</v>
      </c>
      <c r="DH8" s="813"/>
      <c r="DI8" s="813"/>
      <c r="DJ8" s="813"/>
      <c r="DK8" s="814"/>
      <c r="DL8" s="812" t="s">
        <v>512</v>
      </c>
      <c r="DM8" s="813"/>
      <c r="DN8" s="813"/>
      <c r="DO8" s="813"/>
      <c r="DP8" s="814"/>
      <c r="DQ8" s="812" t="s">
        <v>512</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581</v>
      </c>
      <c r="BT9" s="810"/>
      <c r="BU9" s="810"/>
      <c r="BV9" s="810"/>
      <c r="BW9" s="810"/>
      <c r="BX9" s="810"/>
      <c r="BY9" s="810"/>
      <c r="BZ9" s="810"/>
      <c r="CA9" s="810"/>
      <c r="CB9" s="810"/>
      <c r="CC9" s="810"/>
      <c r="CD9" s="810"/>
      <c r="CE9" s="810"/>
      <c r="CF9" s="810"/>
      <c r="CG9" s="811"/>
      <c r="CH9" s="812">
        <v>-10</v>
      </c>
      <c r="CI9" s="813"/>
      <c r="CJ9" s="813"/>
      <c r="CK9" s="813"/>
      <c r="CL9" s="814"/>
      <c r="CM9" s="812">
        <v>141</v>
      </c>
      <c r="CN9" s="813"/>
      <c r="CO9" s="813"/>
      <c r="CP9" s="813"/>
      <c r="CQ9" s="814"/>
      <c r="CR9" s="812">
        <v>19</v>
      </c>
      <c r="CS9" s="813"/>
      <c r="CT9" s="813"/>
      <c r="CU9" s="813"/>
      <c r="CV9" s="814"/>
      <c r="CW9" s="812" t="s">
        <v>512</v>
      </c>
      <c r="CX9" s="813"/>
      <c r="CY9" s="813"/>
      <c r="CZ9" s="813"/>
      <c r="DA9" s="814"/>
      <c r="DB9" s="812" t="s">
        <v>512</v>
      </c>
      <c r="DC9" s="813"/>
      <c r="DD9" s="813"/>
      <c r="DE9" s="813"/>
      <c r="DF9" s="814"/>
      <c r="DG9" s="812" t="s">
        <v>512</v>
      </c>
      <c r="DH9" s="813"/>
      <c r="DI9" s="813"/>
      <c r="DJ9" s="813"/>
      <c r="DK9" s="814"/>
      <c r="DL9" s="812" t="s">
        <v>512</v>
      </c>
      <c r="DM9" s="813"/>
      <c r="DN9" s="813"/>
      <c r="DO9" s="813"/>
      <c r="DP9" s="814"/>
      <c r="DQ9" s="812" t="s">
        <v>512</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582</v>
      </c>
      <c r="BT10" s="810"/>
      <c r="BU10" s="810"/>
      <c r="BV10" s="810"/>
      <c r="BW10" s="810"/>
      <c r="BX10" s="810"/>
      <c r="BY10" s="810"/>
      <c r="BZ10" s="810"/>
      <c r="CA10" s="810"/>
      <c r="CB10" s="810"/>
      <c r="CC10" s="810"/>
      <c r="CD10" s="810"/>
      <c r="CE10" s="810"/>
      <c r="CF10" s="810"/>
      <c r="CG10" s="811"/>
      <c r="CH10" s="812">
        <v>40</v>
      </c>
      <c r="CI10" s="813"/>
      <c r="CJ10" s="813"/>
      <c r="CK10" s="813"/>
      <c r="CL10" s="814"/>
      <c r="CM10" s="812">
        <v>512</v>
      </c>
      <c r="CN10" s="813"/>
      <c r="CO10" s="813"/>
      <c r="CP10" s="813"/>
      <c r="CQ10" s="814"/>
      <c r="CR10" s="812">
        <v>5</v>
      </c>
      <c r="CS10" s="813"/>
      <c r="CT10" s="813"/>
      <c r="CU10" s="813"/>
      <c r="CV10" s="814"/>
      <c r="CW10" s="812" t="s">
        <v>512</v>
      </c>
      <c r="CX10" s="813"/>
      <c r="CY10" s="813"/>
      <c r="CZ10" s="813"/>
      <c r="DA10" s="814"/>
      <c r="DB10" s="812" t="s">
        <v>512</v>
      </c>
      <c r="DC10" s="813"/>
      <c r="DD10" s="813"/>
      <c r="DE10" s="813"/>
      <c r="DF10" s="814"/>
      <c r="DG10" s="812" t="s">
        <v>512</v>
      </c>
      <c r="DH10" s="813"/>
      <c r="DI10" s="813"/>
      <c r="DJ10" s="813"/>
      <c r="DK10" s="814"/>
      <c r="DL10" s="812" t="s">
        <v>512</v>
      </c>
      <c r="DM10" s="813"/>
      <c r="DN10" s="813"/>
      <c r="DO10" s="813"/>
      <c r="DP10" s="814"/>
      <c r="DQ10" s="812" t="s">
        <v>512</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91678</v>
      </c>
      <c r="R23" s="829"/>
      <c r="S23" s="829"/>
      <c r="T23" s="829"/>
      <c r="U23" s="829"/>
      <c r="V23" s="829">
        <v>89625</v>
      </c>
      <c r="W23" s="829"/>
      <c r="X23" s="829"/>
      <c r="Y23" s="829"/>
      <c r="Z23" s="829"/>
      <c r="AA23" s="829">
        <v>2053</v>
      </c>
      <c r="AB23" s="829"/>
      <c r="AC23" s="829"/>
      <c r="AD23" s="829"/>
      <c r="AE23" s="830"/>
      <c r="AF23" s="831">
        <v>2014</v>
      </c>
      <c r="AG23" s="829"/>
      <c r="AH23" s="829"/>
      <c r="AI23" s="829"/>
      <c r="AJ23" s="832"/>
      <c r="AK23" s="833"/>
      <c r="AL23" s="834"/>
      <c r="AM23" s="834"/>
      <c r="AN23" s="834"/>
      <c r="AO23" s="834"/>
      <c r="AP23" s="829">
        <v>73379</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8">
        <v>15792</v>
      </c>
      <c r="R28" s="859"/>
      <c r="S28" s="859"/>
      <c r="T28" s="859"/>
      <c r="U28" s="859"/>
      <c r="V28" s="859">
        <v>15674</v>
      </c>
      <c r="W28" s="859"/>
      <c r="X28" s="859"/>
      <c r="Y28" s="859"/>
      <c r="Z28" s="859"/>
      <c r="AA28" s="859">
        <v>119</v>
      </c>
      <c r="AB28" s="859"/>
      <c r="AC28" s="859"/>
      <c r="AD28" s="859"/>
      <c r="AE28" s="860"/>
      <c r="AF28" s="861">
        <v>119</v>
      </c>
      <c r="AG28" s="859"/>
      <c r="AH28" s="859"/>
      <c r="AI28" s="859"/>
      <c r="AJ28" s="862"/>
      <c r="AK28" s="863">
        <v>1773</v>
      </c>
      <c r="AL28" s="864"/>
      <c r="AM28" s="864"/>
      <c r="AN28" s="864"/>
      <c r="AO28" s="864"/>
      <c r="AP28" s="864" t="s">
        <v>512</v>
      </c>
      <c r="AQ28" s="864"/>
      <c r="AR28" s="864"/>
      <c r="AS28" s="864"/>
      <c r="AT28" s="864"/>
      <c r="AU28" s="864" t="s">
        <v>512</v>
      </c>
      <c r="AV28" s="864"/>
      <c r="AW28" s="864"/>
      <c r="AX28" s="864"/>
      <c r="AY28" s="864"/>
      <c r="AZ28" s="865" t="s">
        <v>512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2757</v>
      </c>
      <c r="R29" s="820"/>
      <c r="S29" s="820"/>
      <c r="T29" s="820"/>
      <c r="U29" s="820"/>
      <c r="V29" s="820">
        <v>2659</v>
      </c>
      <c r="W29" s="820"/>
      <c r="X29" s="820"/>
      <c r="Y29" s="820"/>
      <c r="Z29" s="820"/>
      <c r="AA29" s="820">
        <v>99</v>
      </c>
      <c r="AB29" s="820"/>
      <c r="AC29" s="820"/>
      <c r="AD29" s="820"/>
      <c r="AE29" s="821"/>
      <c r="AF29" s="822">
        <v>99</v>
      </c>
      <c r="AG29" s="823"/>
      <c r="AH29" s="823"/>
      <c r="AI29" s="823"/>
      <c r="AJ29" s="824"/>
      <c r="AK29" s="870">
        <v>676</v>
      </c>
      <c r="AL29" s="866"/>
      <c r="AM29" s="866"/>
      <c r="AN29" s="866"/>
      <c r="AO29" s="866"/>
      <c r="AP29" s="866" t="s">
        <v>512</v>
      </c>
      <c r="AQ29" s="866"/>
      <c r="AR29" s="866"/>
      <c r="AS29" s="866"/>
      <c r="AT29" s="866"/>
      <c r="AU29" s="866" t="s">
        <v>512</v>
      </c>
      <c r="AV29" s="866"/>
      <c r="AW29" s="866"/>
      <c r="AX29" s="866"/>
      <c r="AY29" s="866"/>
      <c r="AZ29" s="867" t="s">
        <v>512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16597</v>
      </c>
      <c r="R30" s="820"/>
      <c r="S30" s="820"/>
      <c r="T30" s="820"/>
      <c r="U30" s="820"/>
      <c r="V30" s="820">
        <v>15927</v>
      </c>
      <c r="W30" s="820"/>
      <c r="X30" s="820"/>
      <c r="Y30" s="820"/>
      <c r="Z30" s="820"/>
      <c r="AA30" s="820">
        <v>670</v>
      </c>
      <c r="AB30" s="820"/>
      <c r="AC30" s="820"/>
      <c r="AD30" s="820"/>
      <c r="AE30" s="821"/>
      <c r="AF30" s="822">
        <v>670</v>
      </c>
      <c r="AG30" s="823"/>
      <c r="AH30" s="823"/>
      <c r="AI30" s="823"/>
      <c r="AJ30" s="824"/>
      <c r="AK30" s="870">
        <v>2752</v>
      </c>
      <c r="AL30" s="866"/>
      <c r="AM30" s="866"/>
      <c r="AN30" s="866"/>
      <c r="AO30" s="866"/>
      <c r="AP30" s="866" t="s">
        <v>512</v>
      </c>
      <c r="AQ30" s="866"/>
      <c r="AR30" s="866"/>
      <c r="AS30" s="866"/>
      <c r="AT30" s="866"/>
      <c r="AU30" s="866" t="s">
        <v>512</v>
      </c>
      <c r="AV30" s="866"/>
      <c r="AW30" s="866"/>
      <c r="AX30" s="866"/>
      <c r="AY30" s="866"/>
      <c r="AZ30" s="867" t="s">
        <v>512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56552</v>
      </c>
      <c r="R31" s="820"/>
      <c r="S31" s="820"/>
      <c r="T31" s="820"/>
      <c r="U31" s="820"/>
      <c r="V31" s="820">
        <v>56419</v>
      </c>
      <c r="W31" s="820"/>
      <c r="X31" s="820"/>
      <c r="Y31" s="820"/>
      <c r="Z31" s="820"/>
      <c r="AA31" s="820">
        <v>133</v>
      </c>
      <c r="AB31" s="820"/>
      <c r="AC31" s="820"/>
      <c r="AD31" s="820"/>
      <c r="AE31" s="821"/>
      <c r="AF31" s="822">
        <v>133</v>
      </c>
      <c r="AG31" s="823"/>
      <c r="AH31" s="823"/>
      <c r="AI31" s="823"/>
      <c r="AJ31" s="824"/>
      <c r="AK31" s="870">
        <v>208</v>
      </c>
      <c r="AL31" s="866"/>
      <c r="AM31" s="866"/>
      <c r="AN31" s="866"/>
      <c r="AO31" s="866"/>
      <c r="AP31" s="866" t="s">
        <v>512</v>
      </c>
      <c r="AQ31" s="866"/>
      <c r="AR31" s="866"/>
      <c r="AS31" s="866"/>
      <c r="AT31" s="866"/>
      <c r="AU31" s="866" t="s">
        <v>512</v>
      </c>
      <c r="AV31" s="866"/>
      <c r="AW31" s="866"/>
      <c r="AX31" s="866"/>
      <c r="AY31" s="866"/>
      <c r="AZ31" s="867" t="s">
        <v>512</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409</v>
      </c>
      <c r="C32" s="817"/>
      <c r="D32" s="817"/>
      <c r="E32" s="817"/>
      <c r="F32" s="817"/>
      <c r="G32" s="817"/>
      <c r="H32" s="817"/>
      <c r="I32" s="817"/>
      <c r="J32" s="817"/>
      <c r="K32" s="817"/>
      <c r="L32" s="817"/>
      <c r="M32" s="817"/>
      <c r="N32" s="817"/>
      <c r="O32" s="817"/>
      <c r="P32" s="818"/>
      <c r="Q32" s="819">
        <v>18</v>
      </c>
      <c r="R32" s="820"/>
      <c r="S32" s="820"/>
      <c r="T32" s="820"/>
      <c r="U32" s="820"/>
      <c r="V32" s="820">
        <v>18</v>
      </c>
      <c r="W32" s="820"/>
      <c r="X32" s="820"/>
      <c r="Y32" s="820"/>
      <c r="Z32" s="820"/>
      <c r="AA32" s="820">
        <v>0</v>
      </c>
      <c r="AB32" s="820"/>
      <c r="AC32" s="820"/>
      <c r="AD32" s="820"/>
      <c r="AE32" s="821"/>
      <c r="AF32" s="822">
        <v>0</v>
      </c>
      <c r="AG32" s="823"/>
      <c r="AH32" s="823"/>
      <c r="AI32" s="823"/>
      <c r="AJ32" s="824"/>
      <c r="AK32" s="870">
        <v>0</v>
      </c>
      <c r="AL32" s="866"/>
      <c r="AM32" s="866"/>
      <c r="AN32" s="866"/>
      <c r="AO32" s="866"/>
      <c r="AP32" s="866" t="s">
        <v>512</v>
      </c>
      <c r="AQ32" s="866"/>
      <c r="AR32" s="866"/>
      <c r="AS32" s="866"/>
      <c r="AT32" s="866"/>
      <c r="AU32" s="866" t="s">
        <v>512</v>
      </c>
      <c r="AV32" s="866"/>
      <c r="AW32" s="866"/>
      <c r="AX32" s="866"/>
      <c r="AY32" s="866"/>
      <c r="AZ32" s="867" t="s">
        <v>512</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410</v>
      </c>
      <c r="C33" s="817"/>
      <c r="D33" s="817"/>
      <c r="E33" s="817"/>
      <c r="F33" s="817"/>
      <c r="G33" s="817"/>
      <c r="H33" s="817"/>
      <c r="I33" s="817"/>
      <c r="J33" s="817"/>
      <c r="K33" s="817"/>
      <c r="L33" s="817"/>
      <c r="M33" s="817"/>
      <c r="N33" s="817"/>
      <c r="O33" s="817"/>
      <c r="P33" s="818"/>
      <c r="Q33" s="819">
        <v>4137</v>
      </c>
      <c r="R33" s="820"/>
      <c r="S33" s="820"/>
      <c r="T33" s="820"/>
      <c r="U33" s="820"/>
      <c r="V33" s="820">
        <v>3610</v>
      </c>
      <c r="W33" s="820"/>
      <c r="X33" s="820"/>
      <c r="Y33" s="820"/>
      <c r="Z33" s="820"/>
      <c r="AA33" s="820">
        <v>527</v>
      </c>
      <c r="AB33" s="820"/>
      <c r="AC33" s="820"/>
      <c r="AD33" s="820"/>
      <c r="AE33" s="821"/>
      <c r="AF33" s="822">
        <v>2289</v>
      </c>
      <c r="AG33" s="823"/>
      <c r="AH33" s="823"/>
      <c r="AI33" s="823"/>
      <c r="AJ33" s="824"/>
      <c r="AK33" s="870">
        <v>118</v>
      </c>
      <c r="AL33" s="866"/>
      <c r="AM33" s="866"/>
      <c r="AN33" s="866"/>
      <c r="AO33" s="866"/>
      <c r="AP33" s="866">
        <v>16386</v>
      </c>
      <c r="AQ33" s="866"/>
      <c r="AR33" s="866"/>
      <c r="AS33" s="866"/>
      <c r="AT33" s="866"/>
      <c r="AU33" s="866">
        <v>147</v>
      </c>
      <c r="AV33" s="866"/>
      <c r="AW33" s="866"/>
      <c r="AX33" s="866"/>
      <c r="AY33" s="866"/>
      <c r="AZ33" s="867" t="s">
        <v>512</v>
      </c>
      <c r="BA33" s="867"/>
      <c r="BB33" s="867"/>
      <c r="BC33" s="867"/>
      <c r="BD33" s="867"/>
      <c r="BE33" s="868" t="s">
        <v>574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411</v>
      </c>
      <c r="C34" s="817"/>
      <c r="D34" s="817"/>
      <c r="E34" s="817"/>
      <c r="F34" s="817"/>
      <c r="G34" s="817"/>
      <c r="H34" s="817"/>
      <c r="I34" s="817"/>
      <c r="J34" s="817"/>
      <c r="K34" s="817"/>
      <c r="L34" s="817"/>
      <c r="M34" s="817"/>
      <c r="N34" s="817"/>
      <c r="O34" s="817"/>
      <c r="P34" s="818"/>
      <c r="Q34" s="819">
        <v>4951</v>
      </c>
      <c r="R34" s="820"/>
      <c r="S34" s="820"/>
      <c r="T34" s="820"/>
      <c r="U34" s="820"/>
      <c r="V34" s="820">
        <v>4368</v>
      </c>
      <c r="W34" s="820"/>
      <c r="X34" s="820"/>
      <c r="Y34" s="820"/>
      <c r="Z34" s="820"/>
      <c r="AA34" s="820">
        <v>583</v>
      </c>
      <c r="AB34" s="820"/>
      <c r="AC34" s="820"/>
      <c r="AD34" s="820"/>
      <c r="AE34" s="821"/>
      <c r="AF34" s="822">
        <v>1421</v>
      </c>
      <c r="AG34" s="823"/>
      <c r="AH34" s="823"/>
      <c r="AI34" s="823"/>
      <c r="AJ34" s="824"/>
      <c r="AK34" s="870">
        <v>1374</v>
      </c>
      <c r="AL34" s="866"/>
      <c r="AM34" s="866"/>
      <c r="AN34" s="866"/>
      <c r="AO34" s="866"/>
      <c r="AP34" s="866">
        <v>18294</v>
      </c>
      <c r="AQ34" s="866"/>
      <c r="AR34" s="866"/>
      <c r="AS34" s="866"/>
      <c r="AT34" s="866"/>
      <c r="AU34" s="866">
        <v>8287</v>
      </c>
      <c r="AV34" s="866"/>
      <c r="AW34" s="866"/>
      <c r="AX34" s="866"/>
      <c r="AY34" s="866"/>
      <c r="AZ34" s="867" t="s">
        <v>512</v>
      </c>
      <c r="BA34" s="867"/>
      <c r="BB34" s="867"/>
      <c r="BC34" s="867"/>
      <c r="BD34" s="867"/>
      <c r="BE34" s="868" t="s">
        <v>574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4730</v>
      </c>
      <c r="AG63" s="880"/>
      <c r="AH63" s="880"/>
      <c r="AI63" s="880"/>
      <c r="AJ63" s="881"/>
      <c r="AK63" s="882"/>
      <c r="AL63" s="877"/>
      <c r="AM63" s="877"/>
      <c r="AN63" s="877"/>
      <c r="AO63" s="877"/>
      <c r="AP63" s="880">
        <v>34681</v>
      </c>
      <c r="AQ63" s="880"/>
      <c r="AR63" s="880"/>
      <c r="AS63" s="880"/>
      <c r="AT63" s="880"/>
      <c r="AU63" s="880">
        <v>8435</v>
      </c>
      <c r="AV63" s="880"/>
      <c r="AW63" s="880"/>
      <c r="AX63" s="880"/>
      <c r="AY63" s="880"/>
      <c r="AZ63" s="884"/>
      <c r="BA63" s="884"/>
      <c r="BB63" s="884"/>
      <c r="BC63" s="884"/>
      <c r="BD63" s="884"/>
      <c r="BE63" s="885"/>
      <c r="BF63" s="885"/>
      <c r="BG63" s="885"/>
      <c r="BH63" s="885"/>
      <c r="BI63" s="886"/>
      <c r="BJ63" s="887" t="s">
        <v>128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397</v>
      </c>
      <c r="R66" s="770"/>
      <c r="S66" s="770"/>
      <c r="T66" s="770"/>
      <c r="U66" s="771"/>
      <c r="V66" s="769" t="s">
        <v>416</v>
      </c>
      <c r="W66" s="770"/>
      <c r="X66" s="770"/>
      <c r="Y66" s="770"/>
      <c r="Z66" s="771"/>
      <c r="AA66" s="769" t="s">
        <v>417</v>
      </c>
      <c r="AB66" s="770"/>
      <c r="AC66" s="770"/>
      <c r="AD66" s="770"/>
      <c r="AE66" s="771"/>
      <c r="AF66" s="890" t="s">
        <v>418</v>
      </c>
      <c r="AG66" s="851"/>
      <c r="AH66" s="851"/>
      <c r="AI66" s="851"/>
      <c r="AJ66" s="891"/>
      <c r="AK66" s="769" t="s">
        <v>419</v>
      </c>
      <c r="AL66" s="764"/>
      <c r="AM66" s="764"/>
      <c r="AN66" s="764"/>
      <c r="AO66" s="765"/>
      <c r="AP66" s="769" t="s">
        <v>402</v>
      </c>
      <c r="AQ66" s="770"/>
      <c r="AR66" s="770"/>
      <c r="AS66" s="770"/>
      <c r="AT66" s="771"/>
      <c r="AU66" s="769" t="s">
        <v>420</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575</v>
      </c>
      <c r="C68" s="906"/>
      <c r="D68" s="906"/>
      <c r="E68" s="906"/>
      <c r="F68" s="906"/>
      <c r="G68" s="906"/>
      <c r="H68" s="906"/>
      <c r="I68" s="906"/>
      <c r="J68" s="906"/>
      <c r="K68" s="906"/>
      <c r="L68" s="906"/>
      <c r="M68" s="906"/>
      <c r="N68" s="906"/>
      <c r="O68" s="906"/>
      <c r="P68" s="907"/>
      <c r="Q68" s="908">
        <v>7217</v>
      </c>
      <c r="R68" s="902"/>
      <c r="S68" s="902"/>
      <c r="T68" s="902"/>
      <c r="U68" s="902"/>
      <c r="V68" s="902">
        <v>6782</v>
      </c>
      <c r="W68" s="902"/>
      <c r="X68" s="902"/>
      <c r="Y68" s="902"/>
      <c r="Z68" s="902"/>
      <c r="AA68" s="902">
        <v>435</v>
      </c>
      <c r="AB68" s="902"/>
      <c r="AC68" s="902"/>
      <c r="AD68" s="902"/>
      <c r="AE68" s="902"/>
      <c r="AF68" s="902">
        <v>268</v>
      </c>
      <c r="AG68" s="902"/>
      <c r="AH68" s="902"/>
      <c r="AI68" s="902"/>
      <c r="AJ68" s="902"/>
      <c r="AK68" s="902" t="s">
        <v>512</v>
      </c>
      <c r="AL68" s="902"/>
      <c r="AM68" s="902"/>
      <c r="AN68" s="902"/>
      <c r="AO68" s="902"/>
      <c r="AP68" s="902">
        <v>1399</v>
      </c>
      <c r="AQ68" s="902"/>
      <c r="AR68" s="902"/>
      <c r="AS68" s="902"/>
      <c r="AT68" s="902"/>
      <c r="AU68" s="902">
        <v>899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576</v>
      </c>
      <c r="C69" s="910"/>
      <c r="D69" s="910"/>
      <c r="E69" s="910"/>
      <c r="F69" s="910"/>
      <c r="G69" s="910"/>
      <c r="H69" s="910"/>
      <c r="I69" s="910"/>
      <c r="J69" s="910"/>
      <c r="K69" s="910"/>
      <c r="L69" s="910"/>
      <c r="M69" s="910"/>
      <c r="N69" s="910"/>
      <c r="O69" s="910"/>
      <c r="P69" s="911"/>
      <c r="Q69" s="912">
        <v>3062</v>
      </c>
      <c r="R69" s="866"/>
      <c r="S69" s="866"/>
      <c r="T69" s="866"/>
      <c r="U69" s="866"/>
      <c r="V69" s="866">
        <v>2800</v>
      </c>
      <c r="W69" s="866"/>
      <c r="X69" s="866"/>
      <c r="Y69" s="866"/>
      <c r="Z69" s="866"/>
      <c r="AA69" s="866">
        <v>263</v>
      </c>
      <c r="AB69" s="866"/>
      <c r="AC69" s="866"/>
      <c r="AD69" s="866"/>
      <c r="AE69" s="866"/>
      <c r="AF69" s="866">
        <v>263</v>
      </c>
      <c r="AG69" s="866"/>
      <c r="AH69" s="866"/>
      <c r="AI69" s="866"/>
      <c r="AJ69" s="866"/>
      <c r="AK69" s="866">
        <v>1</v>
      </c>
      <c r="AL69" s="866"/>
      <c r="AM69" s="866"/>
      <c r="AN69" s="866"/>
      <c r="AO69" s="866"/>
      <c r="AP69" s="866">
        <v>844</v>
      </c>
      <c r="AQ69" s="866"/>
      <c r="AR69" s="866"/>
      <c r="AS69" s="866"/>
      <c r="AT69" s="866"/>
      <c r="AU69" s="866">
        <v>495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577</v>
      </c>
      <c r="C70" s="910"/>
      <c r="D70" s="910"/>
      <c r="E70" s="910"/>
      <c r="F70" s="910"/>
      <c r="G70" s="910"/>
      <c r="H70" s="910"/>
      <c r="I70" s="910"/>
      <c r="J70" s="910"/>
      <c r="K70" s="910"/>
      <c r="L70" s="910"/>
      <c r="M70" s="910"/>
      <c r="N70" s="910"/>
      <c r="O70" s="910"/>
      <c r="P70" s="911"/>
      <c r="Q70" s="912">
        <v>1409</v>
      </c>
      <c r="R70" s="866"/>
      <c r="S70" s="866"/>
      <c r="T70" s="866"/>
      <c r="U70" s="866"/>
      <c r="V70" s="866">
        <v>1417</v>
      </c>
      <c r="W70" s="866"/>
      <c r="X70" s="866"/>
      <c r="Y70" s="866"/>
      <c r="Z70" s="866"/>
      <c r="AA70" s="866">
        <v>-8</v>
      </c>
      <c r="AB70" s="866"/>
      <c r="AC70" s="866"/>
      <c r="AD70" s="866"/>
      <c r="AE70" s="866"/>
      <c r="AF70" s="866">
        <v>506</v>
      </c>
      <c r="AG70" s="866"/>
      <c r="AH70" s="866"/>
      <c r="AI70" s="866"/>
      <c r="AJ70" s="866"/>
      <c r="AK70" s="866" t="s">
        <v>512</v>
      </c>
      <c r="AL70" s="866"/>
      <c r="AM70" s="866"/>
      <c r="AN70" s="866"/>
      <c r="AO70" s="866"/>
      <c r="AP70" s="866">
        <v>2520</v>
      </c>
      <c r="AQ70" s="866"/>
      <c r="AR70" s="866"/>
      <c r="AS70" s="866"/>
      <c r="AT70" s="866"/>
      <c r="AU70" s="866">
        <v>0</v>
      </c>
      <c r="AV70" s="866"/>
      <c r="AW70" s="866"/>
      <c r="AX70" s="866"/>
      <c r="AY70" s="866"/>
      <c r="AZ70" s="868" t="s">
        <v>578</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44</v>
      </c>
      <c r="CS102" s="888"/>
      <c r="CT102" s="888"/>
      <c r="CU102" s="888"/>
      <c r="CV102" s="927"/>
      <c r="CW102" s="926">
        <v>7</v>
      </c>
      <c r="CX102" s="888"/>
      <c r="CY102" s="888"/>
      <c r="CZ102" s="888"/>
      <c r="DA102" s="927"/>
      <c r="DB102" s="926" t="s">
        <v>512</v>
      </c>
      <c r="DC102" s="888"/>
      <c r="DD102" s="888"/>
      <c r="DE102" s="888"/>
      <c r="DF102" s="927"/>
      <c r="DG102" s="926" t="s">
        <v>512</v>
      </c>
      <c r="DH102" s="888"/>
      <c r="DI102" s="888"/>
      <c r="DJ102" s="888"/>
      <c r="DK102" s="927"/>
      <c r="DL102" s="926" t="s">
        <v>512</v>
      </c>
      <c r="DM102" s="888"/>
      <c r="DN102" s="888"/>
      <c r="DO102" s="888"/>
      <c r="DP102" s="927"/>
      <c r="DQ102" s="926" t="s">
        <v>512</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310</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310</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310</v>
      </c>
      <c r="DR109" s="929"/>
      <c r="DS109" s="929"/>
      <c r="DT109" s="929"/>
      <c r="DU109" s="930"/>
      <c r="DV109" s="928" t="s">
        <v>432</v>
      </c>
      <c r="DW109" s="929"/>
      <c r="DX109" s="929"/>
      <c r="DY109" s="929"/>
      <c r="DZ109" s="931"/>
    </row>
    <row r="110" spans="1:131" s="230" customFormat="1" ht="26.25" customHeight="1" x14ac:dyDescent="0.2">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8487296</v>
      </c>
      <c r="AB110" s="936"/>
      <c r="AC110" s="936"/>
      <c r="AD110" s="936"/>
      <c r="AE110" s="937"/>
      <c r="AF110" s="938">
        <v>8335100</v>
      </c>
      <c r="AG110" s="936"/>
      <c r="AH110" s="936"/>
      <c r="AI110" s="936"/>
      <c r="AJ110" s="937"/>
      <c r="AK110" s="938">
        <v>8160390</v>
      </c>
      <c r="AL110" s="936"/>
      <c r="AM110" s="936"/>
      <c r="AN110" s="936"/>
      <c r="AO110" s="937"/>
      <c r="AP110" s="939">
        <v>21.7</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82305006</v>
      </c>
      <c r="BR110" s="967"/>
      <c r="BS110" s="967"/>
      <c r="BT110" s="967"/>
      <c r="BU110" s="967"/>
      <c r="BV110" s="967">
        <v>78330258</v>
      </c>
      <c r="BW110" s="967"/>
      <c r="BX110" s="967"/>
      <c r="BY110" s="967"/>
      <c r="BZ110" s="967"/>
      <c r="CA110" s="967">
        <v>73378583</v>
      </c>
      <c r="CB110" s="967"/>
      <c r="CC110" s="967"/>
      <c r="CD110" s="967"/>
      <c r="CE110" s="967"/>
      <c r="CF110" s="980">
        <v>194.9</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6001644</v>
      </c>
      <c r="DH110" s="967"/>
      <c r="DI110" s="967"/>
      <c r="DJ110" s="967"/>
      <c r="DK110" s="967"/>
      <c r="DL110" s="967">
        <v>5712876</v>
      </c>
      <c r="DM110" s="967"/>
      <c r="DN110" s="967"/>
      <c r="DO110" s="967"/>
      <c r="DP110" s="967"/>
      <c r="DQ110" s="967">
        <v>5411194</v>
      </c>
      <c r="DR110" s="967"/>
      <c r="DS110" s="967"/>
      <c r="DT110" s="967"/>
      <c r="DU110" s="967"/>
      <c r="DV110" s="968">
        <v>14.4</v>
      </c>
      <c r="DW110" s="968"/>
      <c r="DX110" s="968"/>
      <c r="DY110" s="968"/>
      <c r="DZ110" s="969"/>
    </row>
    <row r="111" spans="1:131" s="230" customFormat="1" ht="26.25" customHeight="1" x14ac:dyDescent="0.2">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439</v>
      </c>
      <c r="AB111" s="974"/>
      <c r="AC111" s="974"/>
      <c r="AD111" s="974"/>
      <c r="AE111" s="975"/>
      <c r="AF111" s="976" t="s">
        <v>439</v>
      </c>
      <c r="AG111" s="974"/>
      <c r="AH111" s="974"/>
      <c r="AI111" s="974"/>
      <c r="AJ111" s="975"/>
      <c r="AK111" s="976" t="s">
        <v>128</v>
      </c>
      <c r="AL111" s="974"/>
      <c r="AM111" s="974"/>
      <c r="AN111" s="974"/>
      <c r="AO111" s="975"/>
      <c r="AP111" s="977" t="s">
        <v>128</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8151909</v>
      </c>
      <c r="BR111" s="962"/>
      <c r="BS111" s="962"/>
      <c r="BT111" s="962"/>
      <c r="BU111" s="962"/>
      <c r="BV111" s="962">
        <v>7544674</v>
      </c>
      <c r="BW111" s="962"/>
      <c r="BX111" s="962"/>
      <c r="BY111" s="962"/>
      <c r="BZ111" s="962"/>
      <c r="CA111" s="962">
        <v>7138045</v>
      </c>
      <c r="CB111" s="962"/>
      <c r="CC111" s="962"/>
      <c r="CD111" s="962"/>
      <c r="CE111" s="962"/>
      <c r="CF111" s="956">
        <v>19</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128</v>
      </c>
      <c r="DH111" s="962"/>
      <c r="DI111" s="962"/>
      <c r="DJ111" s="962"/>
      <c r="DK111" s="962"/>
      <c r="DL111" s="962" t="s">
        <v>128</v>
      </c>
      <c r="DM111" s="962"/>
      <c r="DN111" s="962"/>
      <c r="DO111" s="962"/>
      <c r="DP111" s="962"/>
      <c r="DQ111" s="962" t="s">
        <v>128</v>
      </c>
      <c r="DR111" s="962"/>
      <c r="DS111" s="962"/>
      <c r="DT111" s="962"/>
      <c r="DU111" s="962"/>
      <c r="DV111" s="963" t="s">
        <v>128</v>
      </c>
      <c r="DW111" s="963"/>
      <c r="DX111" s="963"/>
      <c r="DY111" s="963"/>
      <c r="DZ111" s="964"/>
    </row>
    <row r="112" spans="1:131" s="230" customFormat="1" ht="26.25" customHeight="1" x14ac:dyDescent="0.2">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439</v>
      </c>
      <c r="AB112" s="995"/>
      <c r="AC112" s="995"/>
      <c r="AD112" s="995"/>
      <c r="AE112" s="996"/>
      <c r="AF112" s="997">
        <v>13367</v>
      </c>
      <c r="AG112" s="995"/>
      <c r="AH112" s="995"/>
      <c r="AI112" s="995"/>
      <c r="AJ112" s="996"/>
      <c r="AK112" s="997" t="s">
        <v>128</v>
      </c>
      <c r="AL112" s="995"/>
      <c r="AM112" s="995"/>
      <c r="AN112" s="995"/>
      <c r="AO112" s="996"/>
      <c r="AP112" s="998" t="s">
        <v>128</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8186313</v>
      </c>
      <c r="BR112" s="962"/>
      <c r="BS112" s="962"/>
      <c r="BT112" s="962"/>
      <c r="BU112" s="962"/>
      <c r="BV112" s="962">
        <v>8240656</v>
      </c>
      <c r="BW112" s="962"/>
      <c r="BX112" s="962"/>
      <c r="BY112" s="962"/>
      <c r="BZ112" s="962"/>
      <c r="CA112" s="962">
        <v>8434814</v>
      </c>
      <c r="CB112" s="962"/>
      <c r="CC112" s="962"/>
      <c r="CD112" s="962"/>
      <c r="CE112" s="962"/>
      <c r="CF112" s="956">
        <v>22.4</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62757</v>
      </c>
      <c r="DH112" s="962"/>
      <c r="DI112" s="962"/>
      <c r="DJ112" s="962"/>
      <c r="DK112" s="962"/>
      <c r="DL112" s="962">
        <v>48581</v>
      </c>
      <c r="DM112" s="962"/>
      <c r="DN112" s="962"/>
      <c r="DO112" s="962"/>
      <c r="DP112" s="962"/>
      <c r="DQ112" s="962">
        <v>41464</v>
      </c>
      <c r="DR112" s="962"/>
      <c r="DS112" s="962"/>
      <c r="DT112" s="962"/>
      <c r="DU112" s="962"/>
      <c r="DV112" s="963">
        <v>0.1</v>
      </c>
      <c r="DW112" s="963"/>
      <c r="DX112" s="963"/>
      <c r="DY112" s="963"/>
      <c r="DZ112" s="964"/>
    </row>
    <row r="113" spans="1:130" s="230" customFormat="1" ht="26.25" customHeight="1" x14ac:dyDescent="0.2">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1034122</v>
      </c>
      <c r="AB113" s="974"/>
      <c r="AC113" s="974"/>
      <c r="AD113" s="974"/>
      <c r="AE113" s="975"/>
      <c r="AF113" s="976">
        <v>1017647</v>
      </c>
      <c r="AG113" s="974"/>
      <c r="AH113" s="974"/>
      <c r="AI113" s="974"/>
      <c r="AJ113" s="975"/>
      <c r="AK113" s="976">
        <v>1003575</v>
      </c>
      <c r="AL113" s="974"/>
      <c r="AM113" s="974"/>
      <c r="AN113" s="974"/>
      <c r="AO113" s="975"/>
      <c r="AP113" s="977">
        <v>2.7</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1818743</v>
      </c>
      <c r="BR113" s="962"/>
      <c r="BS113" s="962"/>
      <c r="BT113" s="962"/>
      <c r="BU113" s="962"/>
      <c r="BV113" s="962">
        <v>1638330</v>
      </c>
      <c r="BW113" s="962"/>
      <c r="BX113" s="962"/>
      <c r="BY113" s="962"/>
      <c r="BZ113" s="962"/>
      <c r="CA113" s="962">
        <v>1393856</v>
      </c>
      <c r="CB113" s="962"/>
      <c r="CC113" s="962"/>
      <c r="CD113" s="962"/>
      <c r="CE113" s="962"/>
      <c r="CF113" s="956">
        <v>3.7</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439</v>
      </c>
      <c r="DH113" s="995"/>
      <c r="DI113" s="995"/>
      <c r="DJ113" s="995"/>
      <c r="DK113" s="996"/>
      <c r="DL113" s="997" t="s">
        <v>128</v>
      </c>
      <c r="DM113" s="995"/>
      <c r="DN113" s="995"/>
      <c r="DO113" s="995"/>
      <c r="DP113" s="996"/>
      <c r="DQ113" s="997" t="s">
        <v>128</v>
      </c>
      <c r="DR113" s="995"/>
      <c r="DS113" s="995"/>
      <c r="DT113" s="995"/>
      <c r="DU113" s="996"/>
      <c r="DV113" s="998" t="s">
        <v>128</v>
      </c>
      <c r="DW113" s="999"/>
      <c r="DX113" s="999"/>
      <c r="DY113" s="999"/>
      <c r="DZ113" s="1000"/>
    </row>
    <row r="114" spans="1:130" s="230" customFormat="1" ht="26.25" customHeight="1" x14ac:dyDescent="0.2">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204967</v>
      </c>
      <c r="AB114" s="995"/>
      <c r="AC114" s="995"/>
      <c r="AD114" s="995"/>
      <c r="AE114" s="996"/>
      <c r="AF114" s="997">
        <v>199935</v>
      </c>
      <c r="AG114" s="995"/>
      <c r="AH114" s="995"/>
      <c r="AI114" s="995"/>
      <c r="AJ114" s="996"/>
      <c r="AK114" s="997">
        <v>251281</v>
      </c>
      <c r="AL114" s="995"/>
      <c r="AM114" s="995"/>
      <c r="AN114" s="995"/>
      <c r="AO114" s="996"/>
      <c r="AP114" s="998">
        <v>0.7</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7720246</v>
      </c>
      <c r="BR114" s="962"/>
      <c r="BS114" s="962"/>
      <c r="BT114" s="962"/>
      <c r="BU114" s="962"/>
      <c r="BV114" s="962">
        <v>7729572</v>
      </c>
      <c r="BW114" s="962"/>
      <c r="BX114" s="962"/>
      <c r="BY114" s="962"/>
      <c r="BZ114" s="962"/>
      <c r="CA114" s="962">
        <v>7703242</v>
      </c>
      <c r="CB114" s="962"/>
      <c r="CC114" s="962"/>
      <c r="CD114" s="962"/>
      <c r="CE114" s="962"/>
      <c r="CF114" s="956">
        <v>20.5</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439</v>
      </c>
      <c r="DH114" s="995"/>
      <c r="DI114" s="995"/>
      <c r="DJ114" s="995"/>
      <c r="DK114" s="996"/>
      <c r="DL114" s="997" t="s">
        <v>128</v>
      </c>
      <c r="DM114" s="995"/>
      <c r="DN114" s="995"/>
      <c r="DO114" s="995"/>
      <c r="DP114" s="996"/>
      <c r="DQ114" s="997" t="s">
        <v>128</v>
      </c>
      <c r="DR114" s="995"/>
      <c r="DS114" s="995"/>
      <c r="DT114" s="995"/>
      <c r="DU114" s="996"/>
      <c r="DV114" s="998" t="s">
        <v>128</v>
      </c>
      <c r="DW114" s="999"/>
      <c r="DX114" s="999"/>
      <c r="DY114" s="999"/>
      <c r="DZ114" s="1000"/>
    </row>
    <row r="115" spans="1:130" s="230" customFormat="1" ht="26.25" customHeight="1" x14ac:dyDescent="0.2">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674486</v>
      </c>
      <c r="AB115" s="974"/>
      <c r="AC115" s="974"/>
      <c r="AD115" s="974"/>
      <c r="AE115" s="975"/>
      <c r="AF115" s="976">
        <v>674360</v>
      </c>
      <c r="AG115" s="974"/>
      <c r="AH115" s="974"/>
      <c r="AI115" s="974"/>
      <c r="AJ115" s="975"/>
      <c r="AK115" s="976">
        <v>648487</v>
      </c>
      <c r="AL115" s="974"/>
      <c r="AM115" s="974"/>
      <c r="AN115" s="974"/>
      <c r="AO115" s="975"/>
      <c r="AP115" s="977">
        <v>1.7</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128</v>
      </c>
      <c r="BR115" s="962"/>
      <c r="BS115" s="962"/>
      <c r="BT115" s="962"/>
      <c r="BU115" s="962"/>
      <c r="BV115" s="962" t="s">
        <v>439</v>
      </c>
      <c r="BW115" s="962"/>
      <c r="BX115" s="962"/>
      <c r="BY115" s="962"/>
      <c r="BZ115" s="962"/>
      <c r="CA115" s="962" t="s">
        <v>128</v>
      </c>
      <c r="CB115" s="962"/>
      <c r="CC115" s="962"/>
      <c r="CD115" s="962"/>
      <c r="CE115" s="962"/>
      <c r="CF115" s="956" t="s">
        <v>439</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93756</v>
      </c>
      <c r="DH115" s="995"/>
      <c r="DI115" s="995"/>
      <c r="DJ115" s="995"/>
      <c r="DK115" s="996"/>
      <c r="DL115" s="997">
        <v>92987</v>
      </c>
      <c r="DM115" s="995"/>
      <c r="DN115" s="995"/>
      <c r="DO115" s="995"/>
      <c r="DP115" s="996"/>
      <c r="DQ115" s="997">
        <v>92803</v>
      </c>
      <c r="DR115" s="995"/>
      <c r="DS115" s="995"/>
      <c r="DT115" s="995"/>
      <c r="DU115" s="996"/>
      <c r="DV115" s="998">
        <v>0.2</v>
      </c>
      <c r="DW115" s="999"/>
      <c r="DX115" s="999"/>
      <c r="DY115" s="999"/>
      <c r="DZ115" s="1000"/>
    </row>
    <row r="116" spans="1:130" s="230" customFormat="1" ht="26.25" customHeight="1" x14ac:dyDescent="0.2">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80</v>
      </c>
      <c r="AB116" s="995"/>
      <c r="AC116" s="995"/>
      <c r="AD116" s="995"/>
      <c r="AE116" s="996"/>
      <c r="AF116" s="997" t="s">
        <v>439</v>
      </c>
      <c r="AG116" s="995"/>
      <c r="AH116" s="995"/>
      <c r="AI116" s="995"/>
      <c r="AJ116" s="996"/>
      <c r="AK116" s="997">
        <v>9</v>
      </c>
      <c r="AL116" s="995"/>
      <c r="AM116" s="995"/>
      <c r="AN116" s="995"/>
      <c r="AO116" s="996"/>
      <c r="AP116" s="998">
        <v>0</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439</v>
      </c>
      <c r="BR116" s="962"/>
      <c r="BS116" s="962"/>
      <c r="BT116" s="962"/>
      <c r="BU116" s="962"/>
      <c r="BV116" s="962" t="s">
        <v>128</v>
      </c>
      <c r="BW116" s="962"/>
      <c r="BX116" s="962"/>
      <c r="BY116" s="962"/>
      <c r="BZ116" s="962"/>
      <c r="CA116" s="962" t="s">
        <v>439</v>
      </c>
      <c r="CB116" s="962"/>
      <c r="CC116" s="962"/>
      <c r="CD116" s="962"/>
      <c r="CE116" s="962"/>
      <c r="CF116" s="956" t="s">
        <v>128</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1002881</v>
      </c>
      <c r="DH116" s="995"/>
      <c r="DI116" s="995"/>
      <c r="DJ116" s="995"/>
      <c r="DK116" s="996"/>
      <c r="DL116" s="997">
        <v>882954</v>
      </c>
      <c r="DM116" s="995"/>
      <c r="DN116" s="995"/>
      <c r="DO116" s="995"/>
      <c r="DP116" s="996"/>
      <c r="DQ116" s="997">
        <v>962250</v>
      </c>
      <c r="DR116" s="995"/>
      <c r="DS116" s="995"/>
      <c r="DT116" s="995"/>
      <c r="DU116" s="996"/>
      <c r="DV116" s="998">
        <v>2.6</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458</v>
      </c>
      <c r="Z117" s="930"/>
      <c r="AA117" s="1014">
        <v>10400951</v>
      </c>
      <c r="AB117" s="1015"/>
      <c r="AC117" s="1015"/>
      <c r="AD117" s="1015"/>
      <c r="AE117" s="1016"/>
      <c r="AF117" s="1017">
        <v>10240409</v>
      </c>
      <c r="AG117" s="1015"/>
      <c r="AH117" s="1015"/>
      <c r="AI117" s="1015"/>
      <c r="AJ117" s="1016"/>
      <c r="AK117" s="1017">
        <v>10063742</v>
      </c>
      <c r="AL117" s="1015"/>
      <c r="AM117" s="1015"/>
      <c r="AN117" s="1015"/>
      <c r="AO117" s="1016"/>
      <c r="AP117" s="1018"/>
      <c r="AQ117" s="1019"/>
      <c r="AR117" s="1019"/>
      <c r="AS117" s="1019"/>
      <c r="AT117" s="1020"/>
      <c r="AU117" s="944"/>
      <c r="AV117" s="945"/>
      <c r="AW117" s="945"/>
      <c r="AX117" s="945"/>
      <c r="AY117" s="945"/>
      <c r="AZ117" s="1010" t="s">
        <v>459</v>
      </c>
      <c r="BA117" s="1011"/>
      <c r="BB117" s="1011"/>
      <c r="BC117" s="1011"/>
      <c r="BD117" s="1011"/>
      <c r="BE117" s="1011"/>
      <c r="BF117" s="1011"/>
      <c r="BG117" s="1011"/>
      <c r="BH117" s="1011"/>
      <c r="BI117" s="1011"/>
      <c r="BJ117" s="1011"/>
      <c r="BK117" s="1011"/>
      <c r="BL117" s="1011"/>
      <c r="BM117" s="1011"/>
      <c r="BN117" s="1011"/>
      <c r="BO117" s="1011"/>
      <c r="BP117" s="1012"/>
      <c r="BQ117" s="961" t="s">
        <v>128</v>
      </c>
      <c r="BR117" s="962"/>
      <c r="BS117" s="962"/>
      <c r="BT117" s="962"/>
      <c r="BU117" s="962"/>
      <c r="BV117" s="962" t="s">
        <v>128</v>
      </c>
      <c r="BW117" s="962"/>
      <c r="BX117" s="962"/>
      <c r="BY117" s="962"/>
      <c r="BZ117" s="962"/>
      <c r="CA117" s="962" t="s">
        <v>128</v>
      </c>
      <c r="CB117" s="962"/>
      <c r="CC117" s="962"/>
      <c r="CD117" s="962"/>
      <c r="CE117" s="962"/>
      <c r="CF117" s="956" t="s">
        <v>128</v>
      </c>
      <c r="CG117" s="957"/>
      <c r="CH117" s="957"/>
      <c r="CI117" s="957"/>
      <c r="CJ117" s="957"/>
      <c r="CK117" s="984"/>
      <c r="CL117" s="985"/>
      <c r="CM117" s="958" t="s">
        <v>460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128</v>
      </c>
      <c r="DH117" s="995"/>
      <c r="DI117" s="995"/>
      <c r="DJ117" s="995"/>
      <c r="DK117" s="996"/>
      <c r="DL117" s="997" t="s">
        <v>128</v>
      </c>
      <c r="DM117" s="995"/>
      <c r="DN117" s="995"/>
      <c r="DO117" s="995"/>
      <c r="DP117" s="996"/>
      <c r="DQ117" s="997" t="s">
        <v>461</v>
      </c>
      <c r="DR117" s="995"/>
      <c r="DS117" s="995"/>
      <c r="DT117" s="995"/>
      <c r="DU117" s="996"/>
      <c r="DV117" s="998" t="s">
        <v>128</v>
      </c>
      <c r="DW117" s="999"/>
      <c r="DX117" s="999"/>
      <c r="DY117" s="999"/>
      <c r="DZ117" s="1000"/>
    </row>
    <row r="118" spans="1:130" s="230" customFormat="1" ht="26.25" customHeight="1" x14ac:dyDescent="0.2">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310</v>
      </c>
      <c r="AL118" s="929"/>
      <c r="AM118" s="929"/>
      <c r="AN118" s="929"/>
      <c r="AO118" s="930"/>
      <c r="AP118" s="1006" t="s">
        <v>432</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128</v>
      </c>
      <c r="BR118" s="1036"/>
      <c r="BS118" s="1036"/>
      <c r="BT118" s="1036"/>
      <c r="BU118" s="1036"/>
      <c r="BV118" s="1036" t="s">
        <v>128</v>
      </c>
      <c r="BW118" s="1036"/>
      <c r="BX118" s="1036"/>
      <c r="BY118" s="1036"/>
      <c r="BZ118" s="1036"/>
      <c r="CA118" s="1036" t="s">
        <v>128</v>
      </c>
      <c r="CB118" s="1036"/>
      <c r="CC118" s="1036"/>
      <c r="CD118" s="1036"/>
      <c r="CE118" s="1036"/>
      <c r="CF118" s="956" t="s">
        <v>461</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128</v>
      </c>
      <c r="DH118" s="995"/>
      <c r="DI118" s="995"/>
      <c r="DJ118" s="995"/>
      <c r="DK118" s="996"/>
      <c r="DL118" s="997" t="s">
        <v>128</v>
      </c>
      <c r="DM118" s="995"/>
      <c r="DN118" s="995"/>
      <c r="DO118" s="995"/>
      <c r="DP118" s="996"/>
      <c r="DQ118" s="997" t="s">
        <v>128</v>
      </c>
      <c r="DR118" s="995"/>
      <c r="DS118" s="995"/>
      <c r="DT118" s="995"/>
      <c r="DU118" s="996"/>
      <c r="DV118" s="998" t="s">
        <v>128</v>
      </c>
      <c r="DW118" s="999"/>
      <c r="DX118" s="999"/>
      <c r="DY118" s="999"/>
      <c r="DZ118" s="1000"/>
    </row>
    <row r="119" spans="1:130" s="230" customFormat="1" ht="26.25" customHeight="1" x14ac:dyDescent="0.2">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306584</v>
      </c>
      <c r="AB119" s="936"/>
      <c r="AC119" s="936"/>
      <c r="AD119" s="936"/>
      <c r="AE119" s="937"/>
      <c r="AF119" s="938">
        <v>319498</v>
      </c>
      <c r="AG119" s="936"/>
      <c r="AH119" s="936"/>
      <c r="AI119" s="936"/>
      <c r="AJ119" s="937"/>
      <c r="AK119" s="938">
        <v>332355</v>
      </c>
      <c r="AL119" s="936"/>
      <c r="AM119" s="936"/>
      <c r="AN119" s="936"/>
      <c r="AO119" s="937"/>
      <c r="AP119" s="939">
        <v>0.9</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464</v>
      </c>
      <c r="BP119" s="1041"/>
      <c r="BQ119" s="1035">
        <v>108182217</v>
      </c>
      <c r="BR119" s="1036"/>
      <c r="BS119" s="1036"/>
      <c r="BT119" s="1036"/>
      <c r="BU119" s="1036"/>
      <c r="BV119" s="1036">
        <v>103483490</v>
      </c>
      <c r="BW119" s="1036"/>
      <c r="BX119" s="1036"/>
      <c r="BY119" s="1036"/>
      <c r="BZ119" s="1036"/>
      <c r="CA119" s="1036">
        <v>98048540</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990871</v>
      </c>
      <c r="DH119" s="1022"/>
      <c r="DI119" s="1022"/>
      <c r="DJ119" s="1022"/>
      <c r="DK119" s="1023"/>
      <c r="DL119" s="1021">
        <v>807276</v>
      </c>
      <c r="DM119" s="1022"/>
      <c r="DN119" s="1022"/>
      <c r="DO119" s="1022"/>
      <c r="DP119" s="1023"/>
      <c r="DQ119" s="1021">
        <v>630334</v>
      </c>
      <c r="DR119" s="1022"/>
      <c r="DS119" s="1022"/>
      <c r="DT119" s="1022"/>
      <c r="DU119" s="1023"/>
      <c r="DV119" s="1024">
        <v>1.7</v>
      </c>
      <c r="DW119" s="1025"/>
      <c r="DX119" s="1025"/>
      <c r="DY119" s="1025"/>
      <c r="DZ119" s="1026"/>
    </row>
    <row r="120" spans="1:130" s="230" customFormat="1" ht="26.25" customHeight="1" x14ac:dyDescent="0.2">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128</v>
      </c>
      <c r="AB120" s="995"/>
      <c r="AC120" s="995"/>
      <c r="AD120" s="995"/>
      <c r="AE120" s="996"/>
      <c r="AF120" s="997" t="s">
        <v>128</v>
      </c>
      <c r="AG120" s="995"/>
      <c r="AH120" s="995"/>
      <c r="AI120" s="995"/>
      <c r="AJ120" s="996"/>
      <c r="AK120" s="997" t="s">
        <v>461</v>
      </c>
      <c r="AL120" s="995"/>
      <c r="AM120" s="995"/>
      <c r="AN120" s="995"/>
      <c r="AO120" s="996"/>
      <c r="AP120" s="998" t="s">
        <v>128</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10749916</v>
      </c>
      <c r="BR120" s="967"/>
      <c r="BS120" s="967"/>
      <c r="BT120" s="967"/>
      <c r="BU120" s="967"/>
      <c r="BV120" s="967">
        <v>13051710</v>
      </c>
      <c r="BW120" s="967"/>
      <c r="BX120" s="967"/>
      <c r="BY120" s="967"/>
      <c r="BZ120" s="967"/>
      <c r="CA120" s="967">
        <v>16498126</v>
      </c>
      <c r="CB120" s="967"/>
      <c r="CC120" s="967"/>
      <c r="CD120" s="967"/>
      <c r="CE120" s="967"/>
      <c r="CF120" s="980">
        <v>43.8</v>
      </c>
      <c r="CG120" s="981"/>
      <c r="CH120" s="981"/>
      <c r="CI120" s="981"/>
      <c r="CJ120" s="981"/>
      <c r="CK120" s="1042" t="s">
        <v>468</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8072556</v>
      </c>
      <c r="DH120" s="967"/>
      <c r="DI120" s="967"/>
      <c r="DJ120" s="967"/>
      <c r="DK120" s="967"/>
      <c r="DL120" s="967">
        <v>8122241</v>
      </c>
      <c r="DM120" s="967"/>
      <c r="DN120" s="967"/>
      <c r="DO120" s="967"/>
      <c r="DP120" s="967"/>
      <c r="DQ120" s="967">
        <v>8287337</v>
      </c>
      <c r="DR120" s="967"/>
      <c r="DS120" s="967"/>
      <c r="DT120" s="967"/>
      <c r="DU120" s="967"/>
      <c r="DV120" s="968">
        <v>22</v>
      </c>
      <c r="DW120" s="968"/>
      <c r="DX120" s="968"/>
      <c r="DY120" s="968"/>
      <c r="DZ120" s="969"/>
    </row>
    <row r="121" spans="1:130" s="230" customFormat="1" ht="26.25" customHeight="1" x14ac:dyDescent="0.2">
      <c r="A121" s="1093"/>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17314</v>
      </c>
      <c r="AB121" s="995"/>
      <c r="AC121" s="995"/>
      <c r="AD121" s="995"/>
      <c r="AE121" s="996"/>
      <c r="AF121" s="997">
        <v>17314</v>
      </c>
      <c r="AG121" s="995"/>
      <c r="AH121" s="995"/>
      <c r="AI121" s="995"/>
      <c r="AJ121" s="996"/>
      <c r="AK121" s="997">
        <v>17314</v>
      </c>
      <c r="AL121" s="995"/>
      <c r="AM121" s="995"/>
      <c r="AN121" s="995"/>
      <c r="AO121" s="996"/>
      <c r="AP121" s="998">
        <v>0</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v>20011219</v>
      </c>
      <c r="BR121" s="962"/>
      <c r="BS121" s="962"/>
      <c r="BT121" s="962"/>
      <c r="BU121" s="962"/>
      <c r="BV121" s="962">
        <v>19652166</v>
      </c>
      <c r="BW121" s="962"/>
      <c r="BX121" s="962"/>
      <c r="BY121" s="962"/>
      <c r="BZ121" s="962"/>
      <c r="CA121" s="962">
        <v>19947894</v>
      </c>
      <c r="CB121" s="962"/>
      <c r="CC121" s="962"/>
      <c r="CD121" s="962"/>
      <c r="CE121" s="962"/>
      <c r="CF121" s="956">
        <v>53</v>
      </c>
      <c r="CG121" s="957"/>
      <c r="CH121" s="957"/>
      <c r="CI121" s="957"/>
      <c r="CJ121" s="957"/>
      <c r="CK121" s="1045"/>
      <c r="CL121" s="1046"/>
      <c r="CM121" s="1046"/>
      <c r="CN121" s="1046"/>
      <c r="CO121" s="1047"/>
      <c r="CP121" s="1055" t="s">
        <v>410</v>
      </c>
      <c r="CQ121" s="1056"/>
      <c r="CR121" s="1056"/>
      <c r="CS121" s="1056"/>
      <c r="CT121" s="1056"/>
      <c r="CU121" s="1056"/>
      <c r="CV121" s="1056"/>
      <c r="CW121" s="1056"/>
      <c r="CX121" s="1056"/>
      <c r="CY121" s="1056"/>
      <c r="CZ121" s="1056"/>
      <c r="DA121" s="1056"/>
      <c r="DB121" s="1056"/>
      <c r="DC121" s="1056"/>
      <c r="DD121" s="1056"/>
      <c r="DE121" s="1056"/>
      <c r="DF121" s="1057"/>
      <c r="DG121" s="961">
        <v>86534</v>
      </c>
      <c r="DH121" s="962"/>
      <c r="DI121" s="962"/>
      <c r="DJ121" s="962"/>
      <c r="DK121" s="962"/>
      <c r="DL121" s="962">
        <v>118415</v>
      </c>
      <c r="DM121" s="962"/>
      <c r="DN121" s="962"/>
      <c r="DO121" s="962"/>
      <c r="DP121" s="962"/>
      <c r="DQ121" s="962">
        <v>147477</v>
      </c>
      <c r="DR121" s="962"/>
      <c r="DS121" s="962"/>
      <c r="DT121" s="962"/>
      <c r="DU121" s="962"/>
      <c r="DV121" s="963">
        <v>0.4</v>
      </c>
      <c r="DW121" s="963"/>
      <c r="DX121" s="963"/>
      <c r="DY121" s="963"/>
      <c r="DZ121" s="964"/>
    </row>
    <row r="122" spans="1:130" s="230" customFormat="1" ht="26.25" customHeight="1" x14ac:dyDescent="0.2">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128</v>
      </c>
      <c r="AB122" s="995"/>
      <c r="AC122" s="995"/>
      <c r="AD122" s="995"/>
      <c r="AE122" s="996"/>
      <c r="AF122" s="997" t="s">
        <v>461</v>
      </c>
      <c r="AG122" s="995"/>
      <c r="AH122" s="995"/>
      <c r="AI122" s="995"/>
      <c r="AJ122" s="996"/>
      <c r="AK122" s="997" t="s">
        <v>128</v>
      </c>
      <c r="AL122" s="995"/>
      <c r="AM122" s="995"/>
      <c r="AN122" s="995"/>
      <c r="AO122" s="996"/>
      <c r="AP122" s="998" t="s">
        <v>128</v>
      </c>
      <c r="AQ122" s="999"/>
      <c r="AR122" s="999"/>
      <c r="AS122" s="999"/>
      <c r="AT122" s="1000"/>
      <c r="AU122" s="1030"/>
      <c r="AV122" s="1031"/>
      <c r="AW122" s="1031"/>
      <c r="AX122" s="1031"/>
      <c r="AY122" s="1032"/>
      <c r="AZ122" s="1009" t="s">
        <v>471</v>
      </c>
      <c r="BA122" s="1001"/>
      <c r="BB122" s="1001"/>
      <c r="BC122" s="1001"/>
      <c r="BD122" s="1001"/>
      <c r="BE122" s="1001"/>
      <c r="BF122" s="1001"/>
      <c r="BG122" s="1001"/>
      <c r="BH122" s="1001"/>
      <c r="BI122" s="1001"/>
      <c r="BJ122" s="1001"/>
      <c r="BK122" s="1001"/>
      <c r="BL122" s="1001"/>
      <c r="BM122" s="1001"/>
      <c r="BN122" s="1001"/>
      <c r="BO122" s="1001"/>
      <c r="BP122" s="1002"/>
      <c r="BQ122" s="1035">
        <v>51640853</v>
      </c>
      <c r="BR122" s="1036"/>
      <c r="BS122" s="1036"/>
      <c r="BT122" s="1036"/>
      <c r="BU122" s="1036"/>
      <c r="BV122" s="1036">
        <v>50055270</v>
      </c>
      <c r="BW122" s="1036"/>
      <c r="BX122" s="1036"/>
      <c r="BY122" s="1036"/>
      <c r="BZ122" s="1036"/>
      <c r="CA122" s="1036">
        <v>47264870</v>
      </c>
      <c r="CB122" s="1036"/>
      <c r="CC122" s="1036"/>
      <c r="CD122" s="1036"/>
      <c r="CE122" s="1036"/>
      <c r="CF122" s="1053">
        <v>125.6</v>
      </c>
      <c r="CG122" s="1054"/>
      <c r="CH122" s="1054"/>
      <c r="CI122" s="1054"/>
      <c r="CJ122" s="1054"/>
      <c r="CK122" s="1045"/>
      <c r="CL122" s="1046"/>
      <c r="CM122" s="1046"/>
      <c r="CN122" s="1046"/>
      <c r="CO122" s="1047"/>
      <c r="CP122" s="1055" t="s">
        <v>472</v>
      </c>
      <c r="CQ122" s="1056"/>
      <c r="CR122" s="1056"/>
      <c r="CS122" s="1056"/>
      <c r="CT122" s="1056"/>
      <c r="CU122" s="1056"/>
      <c r="CV122" s="1056"/>
      <c r="CW122" s="1056"/>
      <c r="CX122" s="1056"/>
      <c r="CY122" s="1056"/>
      <c r="CZ122" s="1056"/>
      <c r="DA122" s="1056"/>
      <c r="DB122" s="1056"/>
      <c r="DC122" s="1056"/>
      <c r="DD122" s="1056"/>
      <c r="DE122" s="1056"/>
      <c r="DF122" s="1057"/>
      <c r="DG122" s="961" t="s">
        <v>128</v>
      </c>
      <c r="DH122" s="962"/>
      <c r="DI122" s="962"/>
      <c r="DJ122" s="962"/>
      <c r="DK122" s="962"/>
      <c r="DL122" s="962" t="s">
        <v>128</v>
      </c>
      <c r="DM122" s="962"/>
      <c r="DN122" s="962"/>
      <c r="DO122" s="962"/>
      <c r="DP122" s="962"/>
      <c r="DQ122" s="962" t="s">
        <v>128</v>
      </c>
      <c r="DR122" s="962"/>
      <c r="DS122" s="962"/>
      <c r="DT122" s="962"/>
      <c r="DU122" s="962"/>
      <c r="DV122" s="963" t="s">
        <v>128</v>
      </c>
      <c r="DW122" s="963"/>
      <c r="DX122" s="963"/>
      <c r="DY122" s="963"/>
      <c r="DZ122" s="964"/>
    </row>
    <row r="123" spans="1:130" s="230" customFormat="1" ht="26.25" customHeight="1" x14ac:dyDescent="0.2">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131819</v>
      </c>
      <c r="AB123" s="995"/>
      <c r="AC123" s="995"/>
      <c r="AD123" s="995"/>
      <c r="AE123" s="996"/>
      <c r="AF123" s="997">
        <v>130401</v>
      </c>
      <c r="AG123" s="995"/>
      <c r="AH123" s="995"/>
      <c r="AI123" s="995"/>
      <c r="AJ123" s="996"/>
      <c r="AK123" s="997">
        <v>116599</v>
      </c>
      <c r="AL123" s="995"/>
      <c r="AM123" s="995"/>
      <c r="AN123" s="995"/>
      <c r="AO123" s="996"/>
      <c r="AP123" s="998">
        <v>0.3</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473</v>
      </c>
      <c r="BP123" s="1041"/>
      <c r="BQ123" s="1099">
        <v>82401988</v>
      </c>
      <c r="BR123" s="1100"/>
      <c r="BS123" s="1100"/>
      <c r="BT123" s="1100"/>
      <c r="BU123" s="1100"/>
      <c r="BV123" s="1100">
        <v>82759146</v>
      </c>
      <c r="BW123" s="1100"/>
      <c r="BX123" s="1100"/>
      <c r="BY123" s="1100"/>
      <c r="BZ123" s="1100"/>
      <c r="CA123" s="1100">
        <v>83710890</v>
      </c>
      <c r="CB123" s="1100"/>
      <c r="CC123" s="1100"/>
      <c r="CD123" s="1100"/>
      <c r="CE123" s="1100"/>
      <c r="CF123" s="1037"/>
      <c r="CG123" s="1038"/>
      <c r="CH123" s="1038"/>
      <c r="CI123" s="1038"/>
      <c r="CJ123" s="1039"/>
      <c r="CK123" s="1045"/>
      <c r="CL123" s="1046"/>
      <c r="CM123" s="1046"/>
      <c r="CN123" s="1046"/>
      <c r="CO123" s="1047"/>
      <c r="CP123" s="1055" t="s">
        <v>474</v>
      </c>
      <c r="CQ123" s="1056"/>
      <c r="CR123" s="1056"/>
      <c r="CS123" s="1056"/>
      <c r="CT123" s="1056"/>
      <c r="CU123" s="1056"/>
      <c r="CV123" s="1056"/>
      <c r="CW123" s="1056"/>
      <c r="CX123" s="1056"/>
      <c r="CY123" s="1056"/>
      <c r="CZ123" s="1056"/>
      <c r="DA123" s="1056"/>
      <c r="DB123" s="1056"/>
      <c r="DC123" s="1056"/>
      <c r="DD123" s="1056"/>
      <c r="DE123" s="1056"/>
      <c r="DF123" s="1057"/>
      <c r="DG123" s="994" t="s">
        <v>128</v>
      </c>
      <c r="DH123" s="995"/>
      <c r="DI123" s="995"/>
      <c r="DJ123" s="995"/>
      <c r="DK123" s="996"/>
      <c r="DL123" s="997" t="s">
        <v>128</v>
      </c>
      <c r="DM123" s="995"/>
      <c r="DN123" s="995"/>
      <c r="DO123" s="995"/>
      <c r="DP123" s="996"/>
      <c r="DQ123" s="997" t="s">
        <v>461</v>
      </c>
      <c r="DR123" s="995"/>
      <c r="DS123" s="995"/>
      <c r="DT123" s="995"/>
      <c r="DU123" s="996"/>
      <c r="DV123" s="998" t="s">
        <v>128</v>
      </c>
      <c r="DW123" s="999"/>
      <c r="DX123" s="999"/>
      <c r="DY123" s="999"/>
      <c r="DZ123" s="1000"/>
    </row>
    <row r="124" spans="1:130" s="230" customFormat="1" ht="26.25" customHeight="1" thickBot="1" x14ac:dyDescent="0.25">
      <c r="A124" s="1093"/>
      <c r="B124" s="985"/>
      <c r="C124" s="958" t="s">
        <v>460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461</v>
      </c>
      <c r="AB124" s="995"/>
      <c r="AC124" s="995"/>
      <c r="AD124" s="995"/>
      <c r="AE124" s="996"/>
      <c r="AF124" s="997" t="s">
        <v>461</v>
      </c>
      <c r="AG124" s="995"/>
      <c r="AH124" s="995"/>
      <c r="AI124" s="995"/>
      <c r="AJ124" s="996"/>
      <c r="AK124" s="997" t="s">
        <v>128</v>
      </c>
      <c r="AL124" s="995"/>
      <c r="AM124" s="995"/>
      <c r="AN124" s="995"/>
      <c r="AO124" s="996"/>
      <c r="AP124" s="998" t="s">
        <v>128</v>
      </c>
      <c r="AQ124" s="999"/>
      <c r="AR124" s="999"/>
      <c r="AS124" s="999"/>
      <c r="AT124" s="1000"/>
      <c r="AU124" s="1095" t="s">
        <v>475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70.2</v>
      </c>
      <c r="BR124" s="1063"/>
      <c r="BS124" s="1063"/>
      <c r="BT124" s="1063"/>
      <c r="BU124" s="1063"/>
      <c r="BV124" s="1063">
        <v>54.4</v>
      </c>
      <c r="BW124" s="1063"/>
      <c r="BX124" s="1063"/>
      <c r="BY124" s="1063"/>
      <c r="BZ124" s="1063"/>
      <c r="CA124" s="1063">
        <v>38</v>
      </c>
      <c r="CB124" s="1063"/>
      <c r="CC124" s="1063"/>
      <c r="CD124" s="1063"/>
      <c r="CE124" s="1063"/>
      <c r="CF124" s="1064"/>
      <c r="CG124" s="1065"/>
      <c r="CH124" s="1065"/>
      <c r="CI124" s="1065"/>
      <c r="CJ124" s="1066"/>
      <c r="CK124" s="1048"/>
      <c r="CL124" s="1048"/>
      <c r="CM124" s="1048"/>
      <c r="CN124" s="1048"/>
      <c r="CO124" s="1049"/>
      <c r="CP124" s="1055" t="s">
        <v>476</v>
      </c>
      <c r="CQ124" s="1056"/>
      <c r="CR124" s="1056"/>
      <c r="CS124" s="1056"/>
      <c r="CT124" s="1056"/>
      <c r="CU124" s="1056"/>
      <c r="CV124" s="1056"/>
      <c r="CW124" s="1056"/>
      <c r="CX124" s="1056"/>
      <c r="CY124" s="1056"/>
      <c r="CZ124" s="1056"/>
      <c r="DA124" s="1056"/>
      <c r="DB124" s="1056"/>
      <c r="DC124" s="1056"/>
      <c r="DD124" s="1056"/>
      <c r="DE124" s="1056"/>
      <c r="DF124" s="1057"/>
      <c r="DG124" s="1040">
        <v>27223</v>
      </c>
      <c r="DH124" s="1022"/>
      <c r="DI124" s="1022"/>
      <c r="DJ124" s="1022"/>
      <c r="DK124" s="1023"/>
      <c r="DL124" s="1021" t="s">
        <v>128</v>
      </c>
      <c r="DM124" s="1022"/>
      <c r="DN124" s="1022"/>
      <c r="DO124" s="1022"/>
      <c r="DP124" s="1023"/>
      <c r="DQ124" s="1021" t="s">
        <v>461</v>
      </c>
      <c r="DR124" s="1022"/>
      <c r="DS124" s="1022"/>
      <c r="DT124" s="1022"/>
      <c r="DU124" s="1023"/>
      <c r="DV124" s="1024" t="s">
        <v>461</v>
      </c>
      <c r="DW124" s="1025"/>
      <c r="DX124" s="1025"/>
      <c r="DY124" s="1025"/>
      <c r="DZ124" s="1026"/>
    </row>
    <row r="125" spans="1:130" s="230" customFormat="1" ht="26.25" customHeight="1" x14ac:dyDescent="0.2">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128</v>
      </c>
      <c r="AB125" s="995"/>
      <c r="AC125" s="995"/>
      <c r="AD125" s="995"/>
      <c r="AE125" s="996"/>
      <c r="AF125" s="997" t="s">
        <v>128</v>
      </c>
      <c r="AG125" s="995"/>
      <c r="AH125" s="995"/>
      <c r="AI125" s="995"/>
      <c r="AJ125" s="996"/>
      <c r="AK125" s="997" t="s">
        <v>128</v>
      </c>
      <c r="AL125" s="995"/>
      <c r="AM125" s="995"/>
      <c r="AN125" s="995"/>
      <c r="AO125" s="996"/>
      <c r="AP125" s="998" t="s">
        <v>128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477</v>
      </c>
      <c r="CL125" s="1043"/>
      <c r="CM125" s="1043"/>
      <c r="CN125" s="1043"/>
      <c r="CO125" s="1044"/>
      <c r="CP125" s="965" t="s">
        <v>478</v>
      </c>
      <c r="CQ125" s="933"/>
      <c r="CR125" s="933"/>
      <c r="CS125" s="933"/>
      <c r="CT125" s="933"/>
      <c r="CU125" s="933"/>
      <c r="CV125" s="933"/>
      <c r="CW125" s="933"/>
      <c r="CX125" s="933"/>
      <c r="CY125" s="933"/>
      <c r="CZ125" s="933"/>
      <c r="DA125" s="933"/>
      <c r="DB125" s="933"/>
      <c r="DC125" s="933"/>
      <c r="DD125" s="933"/>
      <c r="DE125" s="933"/>
      <c r="DF125" s="934"/>
      <c r="DG125" s="966" t="s">
        <v>128</v>
      </c>
      <c r="DH125" s="967"/>
      <c r="DI125" s="967"/>
      <c r="DJ125" s="967"/>
      <c r="DK125" s="967"/>
      <c r="DL125" s="967" t="s">
        <v>128</v>
      </c>
      <c r="DM125" s="967"/>
      <c r="DN125" s="967"/>
      <c r="DO125" s="967"/>
      <c r="DP125" s="967"/>
      <c r="DQ125" s="967" t="s">
        <v>128</v>
      </c>
      <c r="DR125" s="967"/>
      <c r="DS125" s="967"/>
      <c r="DT125" s="967"/>
      <c r="DU125" s="967"/>
      <c r="DV125" s="968" t="s">
        <v>461</v>
      </c>
      <c r="DW125" s="968"/>
      <c r="DX125" s="968"/>
      <c r="DY125" s="968"/>
      <c r="DZ125" s="969"/>
    </row>
    <row r="126" spans="1:130" s="230" customFormat="1" ht="26.25" customHeight="1" thickBot="1" x14ac:dyDescent="0.25">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217212</v>
      </c>
      <c r="AB126" s="995"/>
      <c r="AC126" s="995"/>
      <c r="AD126" s="995"/>
      <c r="AE126" s="996"/>
      <c r="AF126" s="997">
        <v>205926</v>
      </c>
      <c r="AG126" s="995"/>
      <c r="AH126" s="995"/>
      <c r="AI126" s="995"/>
      <c r="AJ126" s="996"/>
      <c r="AK126" s="997">
        <v>181245</v>
      </c>
      <c r="AL126" s="995"/>
      <c r="AM126" s="995"/>
      <c r="AN126" s="995"/>
      <c r="AO126" s="996"/>
      <c r="AP126" s="998">
        <v>0.5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128</v>
      </c>
      <c r="DH126" s="962"/>
      <c r="DI126" s="962"/>
      <c r="DJ126" s="962"/>
      <c r="DK126" s="962"/>
      <c r="DL126" s="962" t="s">
        <v>461</v>
      </c>
      <c r="DM126" s="962"/>
      <c r="DN126" s="962"/>
      <c r="DO126" s="962"/>
      <c r="DP126" s="962"/>
      <c r="DQ126" s="962" t="s">
        <v>128</v>
      </c>
      <c r="DR126" s="962"/>
      <c r="DS126" s="962"/>
      <c r="DT126" s="962"/>
      <c r="DU126" s="962"/>
      <c r="DV126" s="963" t="s">
        <v>461</v>
      </c>
      <c r="DW126" s="963"/>
      <c r="DX126" s="963"/>
      <c r="DY126" s="963"/>
      <c r="DZ126" s="964"/>
    </row>
    <row r="127" spans="1:130" s="230" customFormat="1" ht="26.25" customHeight="1" x14ac:dyDescent="0.2">
      <c r="A127" s="1094"/>
      <c r="B127" s="987"/>
      <c r="C127" s="1009" t="s">
        <v>480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1557</v>
      </c>
      <c r="AB127" s="995"/>
      <c r="AC127" s="995"/>
      <c r="AD127" s="995"/>
      <c r="AE127" s="996"/>
      <c r="AF127" s="997">
        <v>1221</v>
      </c>
      <c r="AG127" s="995"/>
      <c r="AH127" s="995"/>
      <c r="AI127" s="995"/>
      <c r="AJ127" s="996"/>
      <c r="AK127" s="997">
        <v>974</v>
      </c>
      <c r="AL127" s="995"/>
      <c r="AM127" s="995"/>
      <c r="AN127" s="995"/>
      <c r="AO127" s="996"/>
      <c r="AP127" s="998">
        <v>0</v>
      </c>
      <c r="AQ127" s="999"/>
      <c r="AR127" s="999"/>
      <c r="AS127" s="999"/>
      <c r="AT127" s="1000"/>
      <c r="AU127" s="232"/>
      <c r="AV127" s="232"/>
      <c r="AW127" s="232"/>
      <c r="AX127" s="1067" t="s">
        <v>481</v>
      </c>
      <c r="AY127" s="1068"/>
      <c r="AZ127" s="1068"/>
      <c r="BA127" s="1068"/>
      <c r="BB127" s="1068"/>
      <c r="BC127" s="1068"/>
      <c r="BD127" s="1068"/>
      <c r="BE127" s="1069"/>
      <c r="BF127" s="1070" t="s">
        <v>482</v>
      </c>
      <c r="BG127" s="1068"/>
      <c r="BH127" s="1068"/>
      <c r="BI127" s="1068"/>
      <c r="BJ127" s="1068"/>
      <c r="BK127" s="1068"/>
      <c r="BL127" s="1069"/>
      <c r="BM127" s="1070" t="s">
        <v>483</v>
      </c>
      <c r="BN127" s="1068"/>
      <c r="BO127" s="1068"/>
      <c r="BP127" s="1068"/>
      <c r="BQ127" s="1068"/>
      <c r="BR127" s="1068"/>
      <c r="BS127" s="1069"/>
      <c r="BT127" s="1070" t="s">
        <v>484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485</v>
      </c>
      <c r="CQ127" s="959"/>
      <c r="CR127" s="959"/>
      <c r="CS127" s="959"/>
      <c r="CT127" s="959"/>
      <c r="CU127" s="959"/>
      <c r="CV127" s="959"/>
      <c r="CW127" s="959"/>
      <c r="CX127" s="959"/>
      <c r="CY127" s="959"/>
      <c r="CZ127" s="959"/>
      <c r="DA127" s="959"/>
      <c r="DB127" s="959"/>
      <c r="DC127" s="959"/>
      <c r="DD127" s="959"/>
      <c r="DE127" s="959"/>
      <c r="DF127" s="960"/>
      <c r="DG127" s="961" t="s">
        <v>128</v>
      </c>
      <c r="DH127" s="962"/>
      <c r="DI127" s="962"/>
      <c r="DJ127" s="962"/>
      <c r="DK127" s="962"/>
      <c r="DL127" s="962" t="s">
        <v>461</v>
      </c>
      <c r="DM127" s="962"/>
      <c r="DN127" s="962"/>
      <c r="DO127" s="962"/>
      <c r="DP127" s="962"/>
      <c r="DQ127" s="962" t="s">
        <v>128</v>
      </c>
      <c r="DR127" s="962"/>
      <c r="DS127" s="962"/>
      <c r="DT127" s="962"/>
      <c r="DU127" s="962"/>
      <c r="DV127" s="963" t="s">
        <v>128</v>
      </c>
      <c r="DW127" s="963"/>
      <c r="DX127" s="963"/>
      <c r="DY127" s="963"/>
      <c r="DZ127" s="964"/>
    </row>
    <row r="128" spans="1:130" s="230" customFormat="1" ht="26.25" customHeight="1" thickBot="1" x14ac:dyDescent="0.25">
      <c r="A128" s="1077" t="s">
        <v>486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487</v>
      </c>
      <c r="X128" s="1079"/>
      <c r="Y128" s="1079"/>
      <c r="Z128" s="1080"/>
      <c r="AA128" s="1081">
        <v>2222882</v>
      </c>
      <c r="AB128" s="1082"/>
      <c r="AC128" s="1082"/>
      <c r="AD128" s="1082"/>
      <c r="AE128" s="1083"/>
      <c r="AF128" s="1084">
        <v>2298026</v>
      </c>
      <c r="AG128" s="1082"/>
      <c r="AH128" s="1082"/>
      <c r="AI128" s="1082"/>
      <c r="AJ128" s="1083"/>
      <c r="AK128" s="1084">
        <v>2281291</v>
      </c>
      <c r="AL128" s="1082"/>
      <c r="AM128" s="1082"/>
      <c r="AN128" s="1082"/>
      <c r="AO128" s="1083"/>
      <c r="AP128" s="1085"/>
      <c r="AQ128" s="1086"/>
      <c r="AR128" s="1086"/>
      <c r="AS128" s="1086"/>
      <c r="AT128" s="1087"/>
      <c r="AU128" s="232"/>
      <c r="AV128" s="232"/>
      <c r="AW128" s="232"/>
      <c r="AX128" s="932" t="s">
        <v>488</v>
      </c>
      <c r="AY128" s="933"/>
      <c r="AZ128" s="933"/>
      <c r="BA128" s="933"/>
      <c r="BB128" s="933"/>
      <c r="BC128" s="933"/>
      <c r="BD128" s="933"/>
      <c r="BE128" s="934"/>
      <c r="BF128" s="1088" t="s">
        <v>461</v>
      </c>
      <c r="BG128" s="1089"/>
      <c r="BH128" s="1089"/>
      <c r="BI128" s="1089"/>
      <c r="BJ128" s="1089"/>
      <c r="BK128" s="1089"/>
      <c r="BL128" s="1090"/>
      <c r="BM128" s="1088">
        <v>11.4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489</v>
      </c>
      <c r="CQ128" s="762"/>
      <c r="CR128" s="762"/>
      <c r="CS128" s="762"/>
      <c r="CT128" s="762"/>
      <c r="CU128" s="762"/>
      <c r="CV128" s="762"/>
      <c r="CW128" s="762"/>
      <c r="CX128" s="762"/>
      <c r="CY128" s="762"/>
      <c r="CZ128" s="762"/>
      <c r="DA128" s="762"/>
      <c r="DB128" s="762"/>
      <c r="DC128" s="762"/>
      <c r="DD128" s="762"/>
      <c r="DE128" s="762"/>
      <c r="DF128" s="1072"/>
      <c r="DG128" s="1073" t="s">
        <v>128</v>
      </c>
      <c r="DH128" s="1074"/>
      <c r="DI128" s="1074"/>
      <c r="DJ128" s="1074"/>
      <c r="DK128" s="1074"/>
      <c r="DL128" s="1074" t="s">
        <v>128</v>
      </c>
      <c r="DM128" s="1074"/>
      <c r="DN128" s="1074"/>
      <c r="DO128" s="1074"/>
      <c r="DP128" s="1074"/>
      <c r="DQ128" s="1074" t="s">
        <v>128</v>
      </c>
      <c r="DR128" s="1074"/>
      <c r="DS128" s="1074"/>
      <c r="DT128" s="1074"/>
      <c r="DU128" s="1074"/>
      <c r="DV128" s="1075" t="s">
        <v>128</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490</v>
      </c>
      <c r="X129" s="1107"/>
      <c r="Y129" s="1107"/>
      <c r="Z129" s="1108"/>
      <c r="AA129" s="994">
        <v>41738956</v>
      </c>
      <c r="AB129" s="995"/>
      <c r="AC129" s="995"/>
      <c r="AD129" s="995"/>
      <c r="AE129" s="996"/>
      <c r="AF129" s="997">
        <v>42961860</v>
      </c>
      <c r="AG129" s="995"/>
      <c r="AH129" s="995"/>
      <c r="AI129" s="995"/>
      <c r="AJ129" s="996"/>
      <c r="AK129" s="997">
        <v>42285624</v>
      </c>
      <c r="AL129" s="995"/>
      <c r="AM129" s="995"/>
      <c r="AN129" s="995"/>
      <c r="AO129" s="996"/>
      <c r="AP129" s="1109"/>
      <c r="AQ129" s="1110"/>
      <c r="AR129" s="1110"/>
      <c r="AS129" s="1110"/>
      <c r="AT129" s="1111"/>
      <c r="AU129" s="233"/>
      <c r="AV129" s="233"/>
      <c r="AW129" s="233"/>
      <c r="AX129" s="1101" t="s">
        <v>491</v>
      </c>
      <c r="AY129" s="959"/>
      <c r="AZ129" s="959"/>
      <c r="BA129" s="959"/>
      <c r="BB129" s="959"/>
      <c r="BC129" s="959"/>
      <c r="BD129" s="959"/>
      <c r="BE129" s="960"/>
      <c r="BF129" s="1102" t="s">
        <v>128</v>
      </c>
      <c r="BG129" s="1103"/>
      <c r="BH129" s="1103"/>
      <c r="BI129" s="1103"/>
      <c r="BJ129" s="1103"/>
      <c r="BK129" s="1103"/>
      <c r="BL129" s="1104"/>
      <c r="BM129" s="1102">
        <v>16.399999999999999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493</v>
      </c>
      <c r="X130" s="1107"/>
      <c r="Y130" s="1107"/>
      <c r="Z130" s="1108"/>
      <c r="AA130" s="994">
        <v>5039620</v>
      </c>
      <c r="AB130" s="995"/>
      <c r="AC130" s="995"/>
      <c r="AD130" s="995"/>
      <c r="AE130" s="996"/>
      <c r="AF130" s="997">
        <v>4870930</v>
      </c>
      <c r="AG130" s="995"/>
      <c r="AH130" s="995"/>
      <c r="AI130" s="995"/>
      <c r="AJ130" s="996"/>
      <c r="AK130" s="997">
        <v>4644566</v>
      </c>
      <c r="AL130" s="995"/>
      <c r="AM130" s="995"/>
      <c r="AN130" s="995"/>
      <c r="AO130" s="996"/>
      <c r="AP130" s="1109"/>
      <c r="AQ130" s="1110"/>
      <c r="AR130" s="1110"/>
      <c r="AS130" s="1110"/>
      <c r="AT130" s="1111"/>
      <c r="AU130" s="233"/>
      <c r="AV130" s="233"/>
      <c r="AW130" s="233"/>
      <c r="AX130" s="1101" t="s">
        <v>494</v>
      </c>
      <c r="AY130" s="959"/>
      <c r="AZ130" s="959"/>
      <c r="BA130" s="959"/>
      <c r="BB130" s="959"/>
      <c r="BC130" s="959"/>
      <c r="BD130" s="959"/>
      <c r="BE130" s="960"/>
      <c r="BF130" s="1137">
        <v>8.3000000000000007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40">
        <v>36699336</v>
      </c>
      <c r="AB131" s="1022"/>
      <c r="AC131" s="1022"/>
      <c r="AD131" s="1022"/>
      <c r="AE131" s="1023"/>
      <c r="AF131" s="1021">
        <v>38090930</v>
      </c>
      <c r="AG131" s="1022"/>
      <c r="AH131" s="1022"/>
      <c r="AI131" s="1022"/>
      <c r="AJ131" s="1023"/>
      <c r="AK131" s="1021">
        <v>37641058</v>
      </c>
      <c r="AL131" s="1022"/>
      <c r="AM131" s="1022"/>
      <c r="AN131" s="1022"/>
      <c r="AO131" s="1023"/>
      <c r="AP131" s="1146"/>
      <c r="AQ131" s="1147"/>
      <c r="AR131" s="1147"/>
      <c r="AS131" s="1147"/>
      <c r="AT131" s="1148"/>
      <c r="AU131" s="233"/>
      <c r="AV131" s="233"/>
      <c r="AW131" s="233"/>
      <c r="AX131" s="1119" t="s">
        <v>496</v>
      </c>
      <c r="AY131" s="762"/>
      <c r="AZ131" s="762"/>
      <c r="BA131" s="762"/>
      <c r="BB131" s="762"/>
      <c r="BC131" s="762"/>
      <c r="BD131" s="762"/>
      <c r="BE131" s="1072"/>
      <c r="BF131" s="1120">
        <v>38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498</v>
      </c>
      <c r="W132" s="1130"/>
      <c r="X132" s="1130"/>
      <c r="Y132" s="1130"/>
      <c r="Z132" s="1131"/>
      <c r="AA132" s="1132">
        <v>8.5517868769999996</v>
      </c>
      <c r="AB132" s="1133"/>
      <c r="AC132" s="1133"/>
      <c r="AD132" s="1133"/>
      <c r="AE132" s="1134"/>
      <c r="AF132" s="1135">
        <v>8.0634760029999999</v>
      </c>
      <c r="AG132" s="1133"/>
      <c r="AH132" s="1133"/>
      <c r="AI132" s="1133"/>
      <c r="AJ132" s="1134"/>
      <c r="AK132" s="1135">
        <v>8.3363358170000001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499</v>
      </c>
      <c r="W133" s="1113"/>
      <c r="X133" s="1113"/>
      <c r="Y133" s="1113"/>
      <c r="Z133" s="1114"/>
      <c r="AA133" s="1115">
        <v>8.6999999999999993</v>
      </c>
      <c r="AB133" s="1116"/>
      <c r="AC133" s="1116"/>
      <c r="AD133" s="1116"/>
      <c r="AE133" s="1117"/>
      <c r="AF133" s="1115">
        <v>8.4</v>
      </c>
      <c r="AG133" s="1116"/>
      <c r="AH133" s="1116"/>
      <c r="AI133" s="1116"/>
      <c r="AJ133" s="1117"/>
      <c r="AK133" s="1115">
        <v>8.3000000000000007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Q67giosdBUUSDzxnNchLCDRxddDOwB6c+UBRYDZqWfSEtjQ/eQTW4e7di6sYJMp+bmYqlto0G2vyDXUIw6HcQ==" saltValue="Kihdl74jTkhL+zHIh/Ot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p3IzOzs1reKlrIayQ2NFRKFOJg9nepTkWUvEfelagGh3J2aLDLlrxlrV6qU9meRE4tpgh6Z/Dbzwhd6UBnmUA==" saltValue="q5hev0m16MGV8SuI9N5fn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k8YpWGd5q/9e13MhnX8h+WtnZ1H1+TAwfdr0YeAn+SXYP2zjQMQDJxXzlUfokuIRR6AIgmN86Ck3Q1th6ZBtw==" saltValue="P7EKnchqR13yRwwXpci2H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503</v>
      </c>
      <c r="AP7" s="272"/>
      <c r="AQ7" s="273" t="s">
        <v>504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505</v>
      </c>
      <c r="AQ8" s="279" t="s">
        <v>506</v>
      </c>
      <c r="AR8" s="280" t="s">
        <v>507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508</v>
      </c>
      <c r="AL9" s="1153"/>
      <c r="AM9" s="1153"/>
      <c r="AN9" s="1154"/>
      <c r="AO9" s="281">
        <v>11265489</v>
      </c>
      <c r="AP9" s="281">
        <v>68686</v>
      </c>
      <c r="AQ9" s="282">
        <v>67418</v>
      </c>
      <c r="AR9" s="283">
        <v>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509</v>
      </c>
      <c r="AL10" s="1153"/>
      <c r="AM10" s="1153"/>
      <c r="AN10" s="1154"/>
      <c r="AO10" s="284">
        <v>471996</v>
      </c>
      <c r="AP10" s="284">
        <v>2878</v>
      </c>
      <c r="AQ10" s="285">
        <v>4364</v>
      </c>
      <c r="AR10" s="286">
        <v>-34.1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510</v>
      </c>
      <c r="AL11" s="1153"/>
      <c r="AM11" s="1153"/>
      <c r="AN11" s="1154"/>
      <c r="AO11" s="284">
        <v>39362</v>
      </c>
      <c r="AP11" s="284">
        <v>240</v>
      </c>
      <c r="AQ11" s="285">
        <v>244</v>
      </c>
      <c r="AR11" s="286">
        <v>-1.6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511</v>
      </c>
      <c r="AL12" s="1153"/>
      <c r="AM12" s="1153"/>
      <c r="AN12" s="1154"/>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513</v>
      </c>
      <c r="AL13" s="1153"/>
      <c r="AM13" s="1153"/>
      <c r="AN13" s="1154"/>
      <c r="AO13" s="284">
        <v>397570</v>
      </c>
      <c r="AP13" s="284">
        <v>2424</v>
      </c>
      <c r="AQ13" s="285">
        <v>2903</v>
      </c>
      <c r="AR13" s="286">
        <v>-16.5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514</v>
      </c>
      <c r="AL14" s="1153"/>
      <c r="AM14" s="1153"/>
      <c r="AN14" s="1154"/>
      <c r="AO14" s="284">
        <v>117008</v>
      </c>
      <c r="AP14" s="284">
        <v>713</v>
      </c>
      <c r="AQ14" s="285">
        <v>1051</v>
      </c>
      <c r="AR14" s="286">
        <v>-32.200000000000003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515</v>
      </c>
      <c r="AL15" s="1156"/>
      <c r="AM15" s="1156"/>
      <c r="AN15" s="1157"/>
      <c r="AO15" s="284">
        <v>-675201</v>
      </c>
      <c r="AP15" s="284">
        <v>-4117</v>
      </c>
      <c r="AQ15" s="285">
        <v>-4452</v>
      </c>
      <c r="AR15" s="286">
        <v>-7.5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11616224</v>
      </c>
      <c r="AP16" s="284">
        <v>70825</v>
      </c>
      <c r="AQ16" s="285">
        <v>71528</v>
      </c>
      <c r="AR16" s="286">
        <v>-1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520</v>
      </c>
      <c r="AL21" s="1159"/>
      <c r="AM21" s="1159"/>
      <c r="AN21" s="1160"/>
      <c r="AO21" s="297">
        <v>7.27</v>
      </c>
      <c r="AP21" s="298">
        <v>7.12</v>
      </c>
      <c r="AQ21" s="299">
        <v>0.15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521</v>
      </c>
      <c r="AL22" s="1159"/>
      <c r="AM22" s="1159"/>
      <c r="AN22" s="1160"/>
      <c r="AO22" s="302">
        <v>99.2</v>
      </c>
      <c r="AP22" s="303">
        <v>97.3</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522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503</v>
      </c>
      <c r="AP30" s="272"/>
      <c r="AQ30" s="273" t="s">
        <v>504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525</v>
      </c>
      <c r="AL32" s="1167"/>
      <c r="AM32" s="1167"/>
      <c r="AN32" s="1168"/>
      <c r="AO32" s="312">
        <v>8160390</v>
      </c>
      <c r="AP32" s="312">
        <v>49754</v>
      </c>
      <c r="AQ32" s="313">
        <v>49163</v>
      </c>
      <c r="AR32" s="314">
        <v>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526</v>
      </c>
      <c r="AL33" s="1167"/>
      <c r="AM33" s="1167"/>
      <c r="AN33" s="116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527</v>
      </c>
      <c r="AL34" s="1167"/>
      <c r="AM34" s="1167"/>
      <c r="AN34" s="116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528</v>
      </c>
      <c r="AL35" s="1167"/>
      <c r="AM35" s="1167"/>
      <c r="AN35" s="1168"/>
      <c r="AO35" s="312">
        <v>1003575</v>
      </c>
      <c r="AP35" s="312">
        <v>6119</v>
      </c>
      <c r="AQ35" s="313">
        <v>7104</v>
      </c>
      <c r="AR35" s="314">
        <v>-13.9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529</v>
      </c>
      <c r="AL36" s="1167"/>
      <c r="AM36" s="1167"/>
      <c r="AN36" s="1168"/>
      <c r="AO36" s="312">
        <v>251281</v>
      </c>
      <c r="AP36" s="312">
        <v>1532</v>
      </c>
      <c r="AQ36" s="313">
        <v>1181</v>
      </c>
      <c r="AR36" s="314">
        <v>29.7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530</v>
      </c>
      <c r="AL37" s="1167"/>
      <c r="AM37" s="1167"/>
      <c r="AN37" s="1168"/>
      <c r="AO37" s="312">
        <v>648487</v>
      </c>
      <c r="AP37" s="312">
        <v>3954</v>
      </c>
      <c r="AQ37" s="313">
        <v>1435</v>
      </c>
      <c r="AR37" s="314">
        <v>175.5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531</v>
      </c>
      <c r="AL38" s="1170"/>
      <c r="AM38" s="1170"/>
      <c r="AN38" s="1171"/>
      <c r="AO38" s="315">
        <v>9</v>
      </c>
      <c r="AP38" s="315">
        <v>0</v>
      </c>
      <c r="AQ38" s="316">
        <v>0</v>
      </c>
      <c r="AR38" s="304">
        <v>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532</v>
      </c>
      <c r="AL39" s="1170"/>
      <c r="AM39" s="1170"/>
      <c r="AN39" s="1171"/>
      <c r="AO39" s="312">
        <v>-2281291</v>
      </c>
      <c r="AP39" s="312">
        <v>-13909</v>
      </c>
      <c r="AQ39" s="313">
        <v>-8165</v>
      </c>
      <c r="AR39" s="314">
        <v>70.3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533</v>
      </c>
      <c r="AL40" s="1167"/>
      <c r="AM40" s="1167"/>
      <c r="AN40" s="1168"/>
      <c r="AO40" s="312">
        <v>-4644566</v>
      </c>
      <c r="AP40" s="312">
        <v>-28318</v>
      </c>
      <c r="AQ40" s="313">
        <v>-35230</v>
      </c>
      <c r="AR40" s="314">
        <v>-19.600000000000001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3137885</v>
      </c>
      <c r="AP41" s="312">
        <v>19132</v>
      </c>
      <c r="AQ41" s="313">
        <v>15488</v>
      </c>
      <c r="AR41" s="314">
        <v>23.5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503</v>
      </c>
      <c r="AN49" s="1163" t="s">
        <v>537</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538</v>
      </c>
      <c r="AO50" s="329" t="s">
        <v>539</v>
      </c>
      <c r="AP50" s="330" t="s">
        <v>540</v>
      </c>
      <c r="AQ50" s="331" t="s">
        <v>541</v>
      </c>
      <c r="AR50" s="332" t="s">
        <v>542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6510569</v>
      </c>
      <c r="AN51" s="334">
        <v>39011</v>
      </c>
      <c r="AO51" s="335">
        <v>-2.9</v>
      </c>
      <c r="AP51" s="336">
        <v>44366</v>
      </c>
      <c r="AQ51" s="337">
        <v>-18.2</v>
      </c>
      <c r="AR51" s="338">
        <v>15.3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1507978</v>
      </c>
      <c r="AN52" s="342">
        <v>9036</v>
      </c>
      <c r="AO52" s="343">
        <v>-1.9</v>
      </c>
      <c r="AP52" s="344">
        <v>23234</v>
      </c>
      <c r="AQ52" s="345">
        <v>-10.8</v>
      </c>
      <c r="AR52" s="346">
        <v>8.9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9126301</v>
      </c>
      <c r="AN53" s="334">
        <v>54963</v>
      </c>
      <c r="AO53" s="335">
        <v>40.9</v>
      </c>
      <c r="AP53" s="336">
        <v>51043</v>
      </c>
      <c r="AQ53" s="337">
        <v>15</v>
      </c>
      <c r="AR53" s="338">
        <v>25.9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1814245</v>
      </c>
      <c r="AN54" s="342">
        <v>10926</v>
      </c>
      <c r="AO54" s="343">
        <v>20.9</v>
      </c>
      <c r="AP54" s="344">
        <v>23378</v>
      </c>
      <c r="AQ54" s="345">
        <v>0.6</v>
      </c>
      <c r="AR54" s="346">
        <v>20.3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7726293</v>
      </c>
      <c r="AN55" s="334">
        <v>46637</v>
      </c>
      <c r="AO55" s="335">
        <v>-15.1</v>
      </c>
      <c r="AP55" s="336">
        <v>42898</v>
      </c>
      <c r="AQ55" s="337">
        <v>-16</v>
      </c>
      <c r="AR55" s="338">
        <v>0.9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2176660</v>
      </c>
      <c r="AN56" s="342">
        <v>13139</v>
      </c>
      <c r="AO56" s="343">
        <v>20.3</v>
      </c>
      <c r="AP56" s="344">
        <v>21022</v>
      </c>
      <c r="AQ56" s="345">
        <v>-10.1</v>
      </c>
      <c r="AR56" s="346">
        <v>30.4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8810466</v>
      </c>
      <c r="AN57" s="334">
        <v>53382</v>
      </c>
      <c r="AO57" s="335">
        <v>14.5</v>
      </c>
      <c r="AP57" s="336">
        <v>57604</v>
      </c>
      <c r="AQ57" s="337">
        <v>34.299999999999997</v>
      </c>
      <c r="AR57" s="338">
        <v>-19.8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3042033</v>
      </c>
      <c r="AN58" s="342">
        <v>18431</v>
      </c>
      <c r="AO58" s="343">
        <v>40.299999999999997</v>
      </c>
      <c r="AP58" s="344">
        <v>25635</v>
      </c>
      <c r="AQ58" s="345">
        <v>21.9</v>
      </c>
      <c r="AR58" s="346">
        <v>18.399999999999999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5261393</v>
      </c>
      <c r="AN59" s="334">
        <v>32079</v>
      </c>
      <c r="AO59" s="335">
        <v>-39.9</v>
      </c>
      <c r="AP59" s="336">
        <v>58103</v>
      </c>
      <c r="AQ59" s="337">
        <v>0.9</v>
      </c>
      <c r="AR59" s="338">
        <v>-40.799999999999997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1988462</v>
      </c>
      <c r="AN60" s="342">
        <v>12124</v>
      </c>
      <c r="AO60" s="343">
        <v>-34.200000000000003</v>
      </c>
      <c r="AP60" s="344">
        <v>25241</v>
      </c>
      <c r="AQ60" s="345">
        <v>-1.5</v>
      </c>
      <c r="AR60" s="346">
        <v>-32.700000000000003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7487004</v>
      </c>
      <c r="AN61" s="349">
        <v>45214</v>
      </c>
      <c r="AO61" s="350">
        <v>-0.5</v>
      </c>
      <c r="AP61" s="351">
        <v>50803</v>
      </c>
      <c r="AQ61" s="352">
        <v>3.2</v>
      </c>
      <c r="AR61" s="338">
        <v>-3.7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2105876</v>
      </c>
      <c r="AN62" s="342">
        <v>12731</v>
      </c>
      <c r="AO62" s="343">
        <v>9.1</v>
      </c>
      <c r="AP62" s="344">
        <v>23702</v>
      </c>
      <c r="AQ62" s="345">
        <v>0</v>
      </c>
      <c r="AR62" s="346">
        <v>9.1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BSXkMrf8BHBDCZt8MlzqAai6qCr4mb0UxBUh93MgGexnLooUhAARYStiS3HvJ7OjhiRoSBYVckS3mLo3wOjFcA==" saltValue="oZeH8+UWATRTSBElEf0z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1" spans="125:125" ht="13.5" hidden="1" customHeight="1" x14ac:dyDescent="0.2">
      <c r="DU121" s="259"/>
    </row>
  </sheetData>
  <sheetProtection algorithmName="SHA-512" hashValue="E3S5AZGHf13tQb8EWTW57lfeCtLzzbQCGbmR577MsoOU8dorSr7ZhRaTLJcMY3vdLF0KMYx0f/kufpl+kgtXgg==" saltValue="t+pTGj4O+mLW+8YSOu3sX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551</v>
      </c>
    </row>
  </sheetData>
  <sheetProtection algorithmName="SHA-512" hashValue="vi3Jv+eE1IUq568daRQUvxqCqeRXhq6aRD/4zXXbb+kPavraWKZvLXQdeK6jpJKFtxbPnJLeFF8vrgGGJ83GTA==" saltValue="/HT4zq5CGbZhgu7GIR/o/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552</v>
      </c>
      <c r="G46" s="8" t="s">
        <v>553</v>
      </c>
      <c r="H46" s="8" t="s">
        <v>554</v>
      </c>
      <c r="I46" s="8" t="s">
        <v>555</v>
      </c>
      <c r="J46" s="9" t="s">
        <v>556</v>
      </c>
    </row>
    <row r="47" spans="2:10" ht="57.75" customHeight="1" x14ac:dyDescent="0.2">
      <c r="B47" s="10"/>
      <c r="C47" s="1175" t="s">
        <v>3</v>
      </c>
      <c r="D47" s="1175"/>
      <c r="E47" s="1176"/>
      <c r="F47" s="11">
        <v>1.83</v>
      </c>
      <c r="G47" s="12">
        <v>2.11</v>
      </c>
      <c r="H47" s="12">
        <v>2.5</v>
      </c>
      <c r="I47" s="12">
        <v>3.91</v>
      </c>
      <c r="J47" s="13">
        <v>6.88</v>
      </c>
    </row>
    <row r="48" spans="2:10" ht="57.75" customHeight="1" x14ac:dyDescent="0.2">
      <c r="B48" s="14"/>
      <c r="C48" s="1177" t="s">
        <v>4</v>
      </c>
      <c r="D48" s="1177"/>
      <c r="E48" s="1178"/>
      <c r="F48" s="15">
        <v>2.11</v>
      </c>
      <c r="G48" s="16">
        <v>0.86</v>
      </c>
      <c r="H48" s="16">
        <v>3.05</v>
      </c>
      <c r="I48" s="16">
        <v>5.25</v>
      </c>
      <c r="J48" s="17">
        <v>4.76</v>
      </c>
    </row>
    <row r="49" spans="2:10" ht="57.75" customHeight="1" thickBot="1" x14ac:dyDescent="0.25">
      <c r="B49" s="18"/>
      <c r="C49" s="1179" t="s">
        <v>5</v>
      </c>
      <c r="D49" s="1179"/>
      <c r="E49" s="1180"/>
      <c r="F49" s="19">
        <v>1.6</v>
      </c>
      <c r="G49" s="20" t="s">
        <v>557</v>
      </c>
      <c r="H49" s="20">
        <v>2.63</v>
      </c>
      <c r="I49" s="20">
        <v>3.77</v>
      </c>
      <c r="J49" s="21">
        <v>2.33</v>
      </c>
    </row>
    <row r="50" spans="2:10" ht="13" x14ac:dyDescent="0.2"/>
  </sheetData>
  <sheetProtection algorithmName="SHA-512" hashValue="vmf8VQMJMB1xuB1igVPv/2hr/tOHCkRpdGqzAvr0JoF4T5c/85ZxE46QZVi3pggtKQI99l9pQoxRBMLAz/cDyQ==" saltValue="LPZs5VlynuTeWHfCtzyv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2025-10-03T01:55:57Z</cp:lastPrinted>
  <dcterms:created xsi:type="dcterms:W3CDTF">2024-03-14T00:33:38Z</dcterms:created>
  <dcterms:modified xsi:type="dcterms:W3CDTF">2025-10-10T05:32:34Z</dcterms:modified>
</cp:coreProperties>
</file>