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svfl21\rds_user_redirect\48308\Documents\"/>
    </mc:Choice>
  </mc:AlternateContent>
  <bookViews>
    <workbookView xWindow="0" yWindow="0" windowWidth="20490" windowHeight="7530" tabRatio="7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<sst xmlns="http://schemas.openxmlformats.org/spreadsheetml/2006/main" count="1065" uniqueCount="617">
  <si>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</si>
  <si>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</si>
  <si>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</si>
  <si>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</si>
  <si>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</si>
  <si>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</si>
  <si>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</si>
  <si>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</si>
  <si>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</si>
  <si>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</si>
  <si>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</si>
  <si>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</si>
  <si>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</si>
  <si>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</si>
  <si>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</si>
  <si>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</si>
  <si>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</si>
  <si>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</si>
  <si>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</si>
  <si>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</si>
  <si>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</si>
  <si>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</si>
  <si>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</si>
  <si>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</si>
  <si>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</si>
  <si>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</si>
  <si>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</si>
  <si>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</si>
  <si>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</si>
  <si>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</si>
  <si>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</si>
  <si>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</si>
  <si>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</si>
  <si>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</si>
  <si>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</si>
  <si>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</si>
  <si>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</si>
  <si>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</si>
  <si>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</si>
  <si>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</si>
  <si>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</si>
  <si>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</si>
  <si>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</si>
  <si>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</si>
  <si>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</si>
  <si>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</si>
  <si>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</si>
  <si>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</si>
  <si>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</si>
  <si>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</si>
  <si>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</si>
  <si>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</si>
  <si>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</si>
  <si>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</si>
  <si>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</si>
  <si>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</si>
  <si>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</si>
  <si>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</si>
  <si>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</si>
  <si>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</si>
  <si>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</si>
  <si>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</si>
  <si>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</si>
  <si>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</si>
  <si>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</si>
  <si>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</si>
  <si>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</si>
  <si>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</si>
  <si>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</si>
  <si>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</si>
  <si>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</si>
  <si>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</si>
  <si>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</si>
  <si>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</si>
  <si>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</si>
  <si>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</si>
  <si>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</si>
  <si>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</si>
  <si>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</si>
  <si>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</si>
  <si>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</si>
  <si>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</si>
  <si>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</si>
  <si>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</si>
  <si>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</si>
  <si>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</si>
  <si>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</si>
  <si>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</si>
  <si>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</si>
  <si>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</si>
  <si>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</si>
  <si>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</si>
  <si>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</si>
  <si>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</si>
  <si>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</si>
  <si>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</si>
  <si>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</si>
  <si>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帯広市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</si>
  <si>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</si>
  <si>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</si>
  <si>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</si>
  <si>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</si>
  <si>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</si>
  <si>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</si>
  <si>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</si>
  <si>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</si>
  <si>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</si>
  <si>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</si>
  <si>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</si>
  <si>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</si>
  <si>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</si>
  <si>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</si>
  <si>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</si>
  <si>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</si>
  <si>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</si>
  <si>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</si>
  <si>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</si>
  <si>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</si>
  <si>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</si>
  <si>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</si>
  <si>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</si>
  <si>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</si>
  <si>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</si>
  <si>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</si>
  <si>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</si>
  <si>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</si>
  <si>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</si>
  <si>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</si>
  <si>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</si>
  <si>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</si>
  <si>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</si>
  <si>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</si>
  <si>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</si>
  <si>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</si>
  <si>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</si>
  <si>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</si>
  <si>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</si>
  <si>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</si>
  <si>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</si>
  <si>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</si>
  <si>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</si>
  <si>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</si>
  <si>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</si>
  <si>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</si>
  <si>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</si>
  <si>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</si>
  <si>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</si>
  <si>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</si>
  <si>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</si>
  <si>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</si>
  <si>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</si>
  <si>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</si>
  <si>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</si>
  <si>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</si>
  <si>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</si>
  <si>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</si>
  <si>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</si>
  <si>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</si>
  <si>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</si>
  <si>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</si>
  <si>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</si>
  <si>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</si>
  <si>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</si>
  <si>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</si>
  <si>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</si>
  <si>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</si>
  <si>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</si>
  <si>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</si>
  <si>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</si>
  <si>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</si>
  <si>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</si>
  <si>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</si>
  <si>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</si>
  <si>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</si>
  <si>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</si>
  <si>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</si>
  <si>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</si>
  <si>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</si>
  <si>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</si>
  <si>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</si>
  <si>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</si>
  <si>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</si>
  <si>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</si>
  <si>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</si>
  <si>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</si>
  <si>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</si>
  <si>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</si>
  <si>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</si>
  <si>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</si>
  <si>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</si>
  <si>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</si>
  <si>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</si>
  <si>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</si>
  <si>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</si>
  <si>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</si>
  <si>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</si>
  <si>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</si>
  <si>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</si>
  <si>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</si>
  <si>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</si>
  <si>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</si>
  <si>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</si>
  <si>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</si>
  <si>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</si>
  <si>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</si>
  <si>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</si>
  <si>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</si>
  <si>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</si>
  <si>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</si>
  <si>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</si>
  <si>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</si>
  <si>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</si>
  <si>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</si>
  <si>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</si>
  <si>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北海道帯広市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</si>
  <si>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</si>
  <si>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</si>
  <si>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</si>
  <si>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</si>
  <si>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</si>
  <si>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</si>
  <si>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</si>
  <si>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</si>
  <si>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</si>
  <si>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</si>
  <si>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</si>
  <si>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</si>
  <si>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</si>
  <si>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</si>
  <si>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</si>
  <si>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</si>
  <si>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</si>
  <si>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</si>
  <si>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</si>
  <si>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</si>
  <si>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</si>
  <si>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</si>
  <si>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</si>
  <si>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</si>
  <si>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</si>
  <si>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</si>
  <si>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</si>
  <si>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</si>
  <si>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</si>
  <si>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</si>
  <si>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</si>
  <si>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</si>
  <si>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</si>
  <si>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</si>
  <si>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</si>
  <si>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</si>
  <si>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</si>
  <si>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</si>
  <si>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</si>
  <si>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</si>
  <si>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</si>
  <si>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</si>
  <si>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</si>
  <si>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</si>
  <si>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</si>
  <si>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</si>
  <si>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</si>
  <si>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</si>
  <si>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</si>
  <si>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</si>
  <si>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</si>
  <si>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</si>
  <si>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</si>
  <si>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</si>
  <si>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</si>
  <si>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</si>
  <si>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</si>
  <si>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</si>
  <si>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</si>
  <si>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</si>
  <si>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</si>
  <si>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</si>
  <si>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</si>
  <si>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</si>
  <si>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</si>
  <si>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</si>
  <si>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</si>
  <si>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</si>
  <si>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</si>
  <si>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</si>
  <si>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</si>
  <si>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</si>
  <si>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</si>
  <si>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</si>
  <si>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</si>
  <si>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</si>
  <si>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</si>
  <si>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</si>
  <si>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</si>
  <si>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</si>
  <si>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</si>
  <si>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</si>
  <si>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</si>
  <si>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</si>
  <si>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</si>
  <si>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</si>
  <si>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</si>
  <si>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</si>
  <si>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</si>
  <si>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</si>
  <si>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</si>
  <si>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</si>
  <si>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</si>
  <si>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</si>
  <si>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</si>
  <si>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</si>
  <si>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</si>
  <si>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</si>
  <si>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</si>
  <si>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</si>
  <si>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</si>
  <si>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</si>
  <si>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</si>
  <si>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</si>
  <si>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</si>
  <si>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</si>
  <si>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</si>
  <si>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</si>
  <si>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</si>
  <si>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</si>
  <si>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</si>
  <si>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</si>
  <si>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</si>
  <si>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</si>
  <si>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</si>
  <si>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</si>
  <si>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</si>
  <si>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</si>
  <si>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</si>
  <si>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</si>
  <si>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</si>
  <si>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</si>
  <si>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</si>
  <si>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</si>
  <si>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</si>
  <si>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</si>
  <si>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</si>
  <si>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</si>
  <si>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</si>
  <si>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</si>
  <si>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</si>
  <si>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</si>
  <si>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</si>
  <si>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</si>
  <si>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</si>
  <si>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</si>
  <si>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</si>
  <si>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</si>
  <si>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</si>
  <si>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</si>
  <si>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</si>
  <si>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</si>
  <si>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</si>
  <si>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</si>
  <si>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</si>
  <si>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</si>
  <si>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</si>
  <si>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</si>
  <si>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</si>
  <si>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</si>
  <si>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</si>
  <si>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</si>
  <si>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</si>
  <si>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北海道帯広市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</si>
  <si>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</si>
  <si>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</si>
  <si>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</si>
  <si>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</si>
  <si>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</si>
  <si>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</si>
  <si>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</si>
  <si>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</si>
  <si>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</si>
  <si>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</si>
  <si>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</si>
  <si>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</si>
  <si>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</si>
  <si>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</si>
  <si>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</si>
  <si>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</si>
  <si>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</si>
  <si>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</si>
  <si>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</si>
  <si>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</si>
  <si>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中島霊園事業会計</t>
    <phoneticPr fontId="5"/>
  </si>
  <si>
    <t>-</t>
    <phoneticPr fontId="5"/>
  </si>
  <si>
    <t>空港事業会計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</si>
  <si>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</si>
  <si>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</si>
  <si>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</si>
  <si>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</si>
  <si>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</si>
  <si>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</si>
  <si>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</si>
  <si>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</si>
  <si>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</si>
  <si>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</si>
  <si>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</si>
  <si>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</si>
  <si>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</si>
  <si>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</si>
  <si>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</si>
  <si>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後期高齢者医療会計</t>
    <phoneticPr fontId="5"/>
  </si>
  <si>
    <t>介護保険会計</t>
    <phoneticPr fontId="5"/>
  </si>
  <si>
    <t>ばんえい競馬会計</t>
    <phoneticPr fontId="5"/>
  </si>
  <si>
    <t>駐車場事業会計</t>
    <phoneticPr fontId="5"/>
  </si>
  <si>
    <t>-</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</si>
  <si>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</si>
  <si>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</si>
  <si>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</si>
  <si>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</si>
  <si>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</si>
  <si>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</si>
  <si>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</si>
  <si>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</si>
  <si>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</si>
  <si>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</si>
  <si>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</si>
  <si>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</si>
  <si>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</si>
  <si>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</si>
  <si>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</si>
  <si>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</si>
  <si>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</si>
  <si>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</si>
  <si>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</si>
  <si>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</si>
  <si>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</si>
  <si>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</si>
  <si>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</si>
  <si>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</si>
  <si>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</si>
  <si>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</si>
  <si>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</si>
  <si>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</si>
  <si>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</si>
  <si>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</si>
  <si>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</si>
  <si>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</si>
  <si>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</si>
  <si>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</si>
  <si>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</si>
  <si>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</si>
  <si>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</si>
  <si>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</si>
  <si>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</si>
  <si>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</si>
  <si>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</si>
  <si>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</si>
  <si>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</si>
  <si>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</si>
  <si>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</si>
  <si>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</si>
  <si>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</si>
  <si>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</si>
  <si>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</si>
  <si>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</si>
  <si>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</si>
  <si>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</si>
  <si>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</si>
  <si>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</si>
  <si>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</si>
  <si>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</si>
  <si>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</si>
  <si>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</si>
  <si>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</si>
  <si>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</si>
  <si>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</si>
  <si>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</si>
  <si>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</si>
  <si>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</si>
  <si>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</si>
  <si>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</si>
  <si>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</si>
  <si>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</si>
  <si>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</si>
  <si>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</si>
  <si>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</si>
  <si>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</si>
  <si>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</si>
  <si>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</si>
  <si>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</si>
  <si>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</si>
  <si>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</si>
  <si>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</si>
  <si>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</si>
  <si>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</si>
  <si>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</si>
  <si>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</si>
  <si>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</si>
  <si>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</si>
  <si>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</si>
  <si>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</si>
  <si>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</si>
  <si>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</si>
  <si>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</si>
  <si>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</si>
  <si>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</si>
  <si>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</si>
  <si>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</si>
  <si>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</si>
  <si>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</si>
  <si>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</si>
  <si>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</si>
  <si>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</si>
  <si>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</si>
  <si>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</si>
  <si>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</si>
  <si>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</si>
  <si>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</si>
  <si>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</si>
  <si>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</si>
  <si>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</si>
  <si>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</si>
  <si>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</si>
  <si>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</si>
  <si>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</si>
  <si>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</si>
  <si>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</si>
  <si>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</si>
  <si>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</si>
  <si>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</si>
  <si>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</si>
  <si>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</si>
  <si>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</si>
  <si>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</si>
  <si>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</si>
  <si>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</si>
  <si>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</si>
  <si>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</si>
  <si>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</si>
  <si>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</si>
  <si>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</si>
  <si>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</si>
  <si>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</si>
  <si>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</si>
  <si>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</si>
  <si>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</si>
  <si>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</si>
  <si>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</si>
  <si>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</si>
  <si>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</si>
  <si>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</si>
  <si>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</si>
  <si>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</si>
  <si>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</si>
  <si>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</si>
  <si>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</si>
  <si>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</si>
  <si>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</si>
  <si>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</si>
  <si>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</si>
  <si>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</si>
  <si>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</si>
  <si>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</si>
  <si>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</si>
  <si>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</si>
  <si>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</si>
  <si>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</si>
  <si>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</si>
  <si>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</si>
  <si>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</si>
  <si>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</si>
  <si>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</si>
  <si>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1.31</t>
  </si>
  <si>
    <t>▲ 0.85</t>
  </si>
  <si>
    <t>▲ 0.97</t>
  </si>
  <si>
    <t>水道事業会計</t>
  </si>
  <si>
    <t>下水道事業会計</t>
  </si>
  <si>
    <t>一般会計</t>
  </si>
  <si>
    <t>介護保険会計</t>
  </si>
  <si>
    <t>ばんえい競馬会計</t>
  </si>
  <si>
    <t>国民健康保険会計</t>
  </si>
  <si>
    <t>後期高齢者医療会計</t>
  </si>
  <si>
    <t>中島霊園事業会計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</si>
  <si>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</si>
  <si>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</si>
  <si>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</si>
  <si>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</si>
  <si>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</si>
  <si>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</si>
  <si>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</si>
  <si>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</si>
  <si>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</si>
  <si>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とかち広域消防事務組合</t>
    <rPh sb="3" eb="5">
      <t>コウイキ</t>
    </rPh>
    <rPh sb="5" eb="7">
      <t>ショウボウ</t>
    </rPh>
    <rPh sb="7" eb="9">
      <t>ジム</t>
    </rPh>
    <rPh sb="9" eb="11">
      <t>クミアイ</t>
    </rPh>
    <phoneticPr fontId="2"/>
  </si>
  <si>
    <t>十勝圏複合事務組合</t>
    <rPh sb="0" eb="2">
      <t>トカチ</t>
    </rPh>
    <rPh sb="2" eb="3">
      <t>ケン</t>
    </rPh>
    <rPh sb="3" eb="5">
      <t>フクゴウ</t>
    </rPh>
    <rPh sb="5" eb="7">
      <t>ジム</t>
    </rPh>
    <rPh sb="7" eb="9">
      <t>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</si>
  <si>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</si>
  <si>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t>
    <phoneticPr fontId="2"/>
  </si>
  <si>
    <t>法適用</t>
    <rPh sb="0" eb="1">
      <t>ホウ</t>
    </rPh>
    <rPh sb="1" eb="3">
      <t>テキヨウ</t>
    </rPh>
    <phoneticPr fontId="2"/>
  </si>
  <si>
    <t>帯広市休日夜間急病対策協会</t>
    <rPh sb="0" eb="3">
      <t>オビヒロシ</t>
    </rPh>
    <rPh sb="3" eb="5">
      <t>キュウジツ</t>
    </rPh>
    <rPh sb="5" eb="7">
      <t>ヤカン</t>
    </rPh>
    <rPh sb="7" eb="9">
      <t>キュウビョウ</t>
    </rPh>
    <rPh sb="9" eb="11">
      <t>タイサク</t>
    </rPh>
    <rPh sb="11" eb="13">
      <t>キョウカイ</t>
    </rPh>
    <phoneticPr fontId="2"/>
  </si>
  <si>
    <t>帯広市文化スポーツ振興財団</t>
    <rPh sb="0" eb="3">
      <t>オビヒロシ</t>
    </rPh>
    <rPh sb="3" eb="5">
      <t>ブンカ</t>
    </rPh>
    <rPh sb="9" eb="11">
      <t>シンコウ</t>
    </rPh>
    <rPh sb="11" eb="13">
      <t>ザイダン</t>
    </rPh>
    <phoneticPr fontId="2"/>
  </si>
  <si>
    <t>帯広市農業振興公社</t>
    <rPh sb="0" eb="3">
      <t>オビヒロシ</t>
    </rPh>
    <rPh sb="3" eb="5">
      <t>ノウギョウ</t>
    </rPh>
    <rPh sb="5" eb="7">
      <t>シンコウ</t>
    </rPh>
    <rPh sb="7" eb="9">
      <t>コウシャ</t>
    </rPh>
    <phoneticPr fontId="2"/>
  </si>
  <si>
    <t>帯広市土地開発公社</t>
    <rPh sb="0" eb="3">
      <t>オビヒロシ</t>
    </rPh>
    <rPh sb="3" eb="5">
      <t>トチ</t>
    </rPh>
    <rPh sb="5" eb="7">
      <t>カイハツ</t>
    </rPh>
    <rPh sb="7" eb="9">
      <t>コウシャ</t>
    </rPh>
    <phoneticPr fontId="2"/>
  </si>
  <si>
    <t>-</t>
    <phoneticPr fontId="2"/>
  </si>
  <si>
    <t>高等教育整備基金</t>
    <phoneticPr fontId="5"/>
  </si>
  <si>
    <t>商工観光振興基金</t>
    <phoneticPr fontId="5"/>
  </si>
  <si>
    <t>都市開発基金</t>
    <phoneticPr fontId="5"/>
  </si>
  <si>
    <t>帯広の森基金</t>
    <phoneticPr fontId="5"/>
  </si>
  <si>
    <t>国際親善交流基金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</si>
  <si>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</si>
  <si>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</si>
  <si>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</si>
  <si>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</si>
  <si>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などの負債額が大きいため、類似団体に比べて高い水準にあります。また、有形固定資産減価償却率については、道路などのインフラ資産に係る工作物の減価償却累計額が大きく類似団体より高い水準にあるため、今後は将来負担の抑制を図りながらも、老朽資産の更新を行っていく必要があります。</t>
    <rPh sb="1" eb="5">
      <t>ショウライフタン</t>
    </rPh>
    <rPh sb="5" eb="7">
      <t>ヒリツ</t>
    </rPh>
    <rPh sb="9" eb="12">
      <t>チホウサイ</t>
    </rPh>
    <rPh sb="15" eb="17">
      <t>フサイ</t>
    </rPh>
    <rPh sb="17" eb="18">
      <t>ガク</t>
    </rPh>
    <rPh sb="19" eb="20">
      <t>オオ</t>
    </rPh>
    <rPh sb="25" eb="27">
      <t>ルイジ</t>
    </rPh>
    <rPh sb="27" eb="29">
      <t>ダンタイ</t>
    </rPh>
    <rPh sb="30" eb="31">
      <t>クラ</t>
    </rPh>
    <rPh sb="33" eb="34">
      <t>タカ</t>
    </rPh>
    <rPh sb="35" eb="37">
      <t>スイジュン</t>
    </rPh>
    <rPh sb="46" eb="48">
      <t>ユウケイ</t>
    </rPh>
    <rPh sb="48" eb="50">
      <t>コテイ</t>
    </rPh>
    <rPh sb="50" eb="52">
      <t>シサン</t>
    </rPh>
    <rPh sb="52" eb="54">
      <t>ゲンカ</t>
    </rPh>
    <rPh sb="54" eb="56">
      <t>ショウキャク</t>
    </rPh>
    <rPh sb="56" eb="57">
      <t>リツ</t>
    </rPh>
    <rPh sb="63" eb="65">
      <t>ドウロ</t>
    </rPh>
    <rPh sb="72" eb="74">
      <t>シサン</t>
    </rPh>
    <rPh sb="75" eb="76">
      <t>カカ</t>
    </rPh>
    <rPh sb="77" eb="80">
      <t>コウサクブツ</t>
    </rPh>
    <rPh sb="81" eb="83">
      <t>ゲンカ</t>
    </rPh>
    <rPh sb="83" eb="85">
      <t>ショウキャク</t>
    </rPh>
    <rPh sb="85" eb="88">
      <t>ルイケイガク</t>
    </rPh>
    <rPh sb="89" eb="90">
      <t>オオ</t>
    </rPh>
    <rPh sb="92" eb="94">
      <t>ルイジ</t>
    </rPh>
    <rPh sb="94" eb="96">
      <t>ダンタイ</t>
    </rPh>
    <rPh sb="98" eb="99">
      <t>タカ</t>
    </rPh>
    <rPh sb="100" eb="102">
      <t>スイジュン</t>
    </rPh>
    <rPh sb="108" eb="110">
      <t>コンゴ</t>
    </rPh>
    <rPh sb="111" eb="113">
      <t>ショウライ</t>
    </rPh>
    <rPh sb="113" eb="115">
      <t>フタン</t>
    </rPh>
    <rPh sb="116" eb="118">
      <t>ヨクセイ</t>
    </rPh>
    <rPh sb="119" eb="120">
      <t>ハカ</t>
    </rPh>
    <rPh sb="126" eb="128">
      <t>ロウキュウ</t>
    </rPh>
    <rPh sb="128" eb="130">
      <t>シサン</t>
    </rPh>
    <rPh sb="131" eb="133">
      <t>コウシン</t>
    </rPh>
    <rPh sb="134" eb="135">
      <t>オコナ</t>
    </rPh>
    <rPh sb="139" eb="14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</si>
  <si>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</si>
  <si>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</si>
  <si>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</si>
  <si>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</si>
  <si>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</si>
  <si>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</si>
  <si>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２年度の将来負担比率は、市債等の減少のため12.1ポイント改善しており、実質公債費比率は0.2ポイント改善しました。いずれの指標も類似団体に比べて高い水準にあり、引き続き健全な財政運営に努めていく必要があります。</t>
    <rPh sb="1" eb="3">
      <t>レイワ</t>
    </rPh>
    <rPh sb="4" eb="6">
      <t>ネンド</t>
    </rPh>
    <rPh sb="7" eb="9">
      <t>ショウライ</t>
    </rPh>
    <rPh sb="9" eb="11">
      <t>フタン</t>
    </rPh>
    <rPh sb="11" eb="13">
      <t>ヒリツ</t>
    </rPh>
    <rPh sb="15" eb="17">
      <t>シサイ</t>
    </rPh>
    <rPh sb="17" eb="18">
      <t>トウ</t>
    </rPh>
    <rPh sb="19" eb="21">
      <t>ゲンショウ</t>
    </rPh>
    <rPh sb="32" eb="34">
      <t>カイゼン</t>
    </rPh>
    <rPh sb="39" eb="41">
      <t>ジッシツ</t>
    </rPh>
    <rPh sb="41" eb="44">
      <t>コウサイヒ</t>
    </rPh>
    <rPh sb="44" eb="46">
      <t>ヒリツ</t>
    </rPh>
    <rPh sb="54" eb="56">
      <t>カイゼン</t>
    </rPh>
    <rPh sb="65" eb="67">
      <t>シヒョウ</t>
    </rPh>
    <rPh sb="68" eb="70">
      <t>ルイジ</t>
    </rPh>
    <rPh sb="70" eb="72">
      <t>ダンタイ</t>
    </rPh>
    <rPh sb="73" eb="74">
      <t>クラ</t>
    </rPh>
    <rPh sb="76" eb="77">
      <t>タカ</t>
    </rPh>
    <rPh sb="78" eb="80">
      <t>スイジュン</t>
    </rPh>
    <rPh sb="84" eb="85">
      <t>ヒ</t>
    </rPh>
    <rPh sb="86" eb="87">
      <t>ツヅ</t>
    </rPh>
    <rPh sb="88" eb="90">
      <t>ケンゼン</t>
    </rPh>
    <rPh sb="91" eb="93">
      <t>ザイセイ</t>
    </rPh>
    <rPh sb="93" eb="95">
      <t>ウンエイ</t>
    </rPh>
    <rPh sb="96" eb="97">
      <t>ツト</t>
    </rPh>
    <rPh sb="101" eb="103">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</si>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</sst>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47673</c:v>
                </c:pt>
                <c:pt idx="1">
                  <c:v>54233</c:v>
                </c:pt>
                <c:pt idx="2">
                  <c:v>44366</c:v>
                </c:pt>
                <c:pt idx="3">
                  <c:v>51043</c:v>
                </c:pt>
                <c:pt idx="4">
                  <c:v>42898</c:v>
                </c:pt>
              </c:numCache>
            </c:numRef>
          </c:val>
          <c:smooth val="0"/>
          <c:extLst>
            <c:ext xmlns:c16="http://schemas.microsoft.com/office/drawing/2014/chart" uri="{C3380CC4-5D6E-409C-BE32-E72D297353CC}">
              <c16:uniqueId val="{00000000-72C0-46AE-A4A4-A0AE03E578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24599</c:v>
                </c:pt>
                <c:pt idx="1">
                  <c:v>40178</c:v>
                </c:pt>
                <c:pt idx="2">
                  <c:v>39011</c:v>
                </c:pt>
                <c:pt idx="3">
                  <c:v>54963</c:v>
                </c:pt>
                <c:pt idx="4">
                  <c:v>46637</c:v>
                </c:pt>
              </c:numCache>
            </c:numRef>
          </c:val>
          <c:smooth val="0"/>
          <c:extLst>
            <c:ext xmlns:c16="http://schemas.microsoft.com/office/drawing/2014/chart" uri="{C3380CC4-5D6E-409C-BE32-E72D297353CC}">
              <c16:uniqueId val="{00000001-72C0-46AE-A4A4-A0AE03E578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0.9</c:v>
                </c:pt>
                <c:pt idx="1">
                  <c:v>1.02</c:v>
                </c:pt>
                <c:pt idx="2">
                  <c:v>2.11</c:v>
                </c:pt>
                <c:pt idx="3">
                  <c:v>0.86</c:v>
                </c:pt>
                <c:pt idx="4">
                  <c:v>3.05</c:v>
                </c:pt>
              </c:numCache>
            </c:numRef>
          </c:val>
          <c:extLst>
            <c:ext xmlns:c16="http://schemas.microsoft.com/office/drawing/2014/chart" uri="{C3380CC4-5D6E-409C-BE32-E72D297353CC}">
              <c16:uniqueId val="{00000000-F01D-4096-B970-47219A5A43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2.3199999999999998</c:v>
                </c:pt>
                <c:pt idx="1">
                  <c:v>1.31</c:v>
                </c:pt>
                <c:pt idx="2">
                  <c:v>1.83</c:v>
                </c:pt>
                <c:pt idx="3">
                  <c:v>2.11</c:v>
                </c:pt>
                <c:pt idx="4">
                  <c:v>2.5</c:v>
                </c:pt>
              </c:numCache>
            </c:numRef>
          </c:val>
          <c:extLst>
            <c:ext xmlns:c16="http://schemas.microsoft.com/office/drawing/2014/chart" uri="{C3380CC4-5D6E-409C-BE32-E72D297353CC}">
              <c16:uniqueId val="{00000001-F01D-4096-B970-47219A5A43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-1.31</c:v>
                </c:pt>
                <c:pt idx="1">
                  <c:v>-0.85</c:v>
                </c:pt>
                <c:pt idx="2">
                  <c:v>1.6</c:v>
                </c:pt>
                <c:pt idx="3">
                  <c:v>-0.97</c:v>
                </c:pt>
                <c:pt idx="4">
                  <c:v>2.63</c:v>
                </c:pt>
              </c:numCache>
            </c:numRef>
          </c:val>
          <c:smooth val="0"/>
          <c:extLst>
            <c:ext xmlns:c16="http://schemas.microsoft.com/office/drawing/2014/chart" uri="{C3380CC4-5D6E-409C-BE32-E72D297353CC}">
              <c16:uniqueId val="{00000002-F01D-4096-B970-47219A5A43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0.02</c:v>
                </c:pt>
                <c:pt idx="6">
                  <c:v>#N/A</c:v>
                </c:pt>
                <c:pt idx="7">
                  <c:v>0.03</c:v>
                </c:pt>
                <c:pt idx="8">
                  <c:v>#N/A</c:v>
                </c:pt>
                <c:pt idx="9">
                  <c:v>0</c:v>
                </c:pt>
              </c:numCache>
            </c:numRef>
          </c:val>
          <c:extLst>
            <c:ext xmlns:c16="http://schemas.microsoft.com/office/drawing/2014/chart" uri="{C3380CC4-5D6E-409C-BE32-E72D297353CC}">
              <c16:uniqueId val="{00000000-DEF8-4120-B05C-6C3A3F1D4E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F8-4120-B05C-6C3A3F1D4E62}"/>
            </c:ext>
          </c:extLst>
        </c:ser>
        <c:ser>
          <c:idx val="2"/>
          <c:order val="2"/>
          <c:tx>
            <c:strRef>
              <c:f>データシート!$A$29</c:f>
              <c:strCache>
                <c:ptCount val="1"/>
                <c:pt idx="0">
                  <c:v>中島霊園事業会計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EF8-4120-B05C-6C3A3F1D4E62}"/>
            </c:ext>
          </c:extLst>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0.19</c:v>
                </c:pt>
                <c:pt idx="2">
                  <c:v>#N/A</c:v>
                </c:pt>
                <c:pt idx="3">
                  <c:v>0.2</c:v>
                </c:pt>
                <c:pt idx="4">
                  <c:v>#N/A</c:v>
                </c:pt>
                <c:pt idx="5">
                  <c:v>0.21</c:v>
                </c:pt>
                <c:pt idx="6">
                  <c:v>#N/A</c:v>
                </c:pt>
                <c:pt idx="7">
                  <c:v>0.21</c:v>
                </c:pt>
                <c:pt idx="8">
                  <c:v>#N/A</c:v>
                </c:pt>
                <c:pt idx="9">
                  <c:v>0.22</c:v>
                </c:pt>
              </c:numCache>
            </c:numRef>
          </c:val>
          <c:extLst>
            <c:ext xmlns:c16="http://schemas.microsoft.com/office/drawing/2014/chart" uri="{C3380CC4-5D6E-409C-BE32-E72D297353CC}">
              <c16:uniqueId val="{00000003-DEF8-4120-B05C-6C3A3F1D4E62}"/>
            </c:ext>
          </c:extLst>
        </c:ser>
        <c:ser>
          <c:idx val="4"/>
          <c:order val="4"/>
          <c:tx>
            <c:strRef>
              <c:f>データシート!$A$31</c:f>
              <c:strCache>
                <c:ptCount val="1"/>
                <c:pt idx="0">
                  <c:v>国民健康保険会計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0.65</c:v>
                </c:pt>
                <c:pt idx="2">
                  <c:v>#N/A</c:v>
                </c:pt>
                <c:pt idx="3">
                  <c:v>1.57</c:v>
                </c:pt>
                <c:pt idx="4">
                  <c:v>#N/A</c:v>
                </c:pt>
                <c:pt idx="5">
                  <c:v>0.48</c:v>
                </c:pt>
                <c:pt idx="6">
                  <c:v>#N/A</c:v>
                </c:pt>
                <c:pt idx="7">
                  <c:v>0.67</c:v>
                </c:pt>
                <c:pt idx="8">
                  <c:v>#N/A</c:v>
                </c:pt>
                <c:pt idx="9">
                  <c:v>0.48</c:v>
                </c:pt>
              </c:numCache>
            </c:numRef>
          </c:val>
          <c:extLst>
            <c:ext xmlns:c16="http://schemas.microsoft.com/office/drawing/2014/chart" uri="{C3380CC4-5D6E-409C-BE32-E72D297353CC}">
              <c16:uniqueId val="{00000004-DEF8-4120-B05C-6C3A3F1D4E62}"/>
            </c:ext>
          </c:extLst>
        </c:ser>
        <c:ser>
          <c:idx val="5"/>
          <c:order val="5"/>
          <c:tx>
            <c:strRef>
              <c:f>データシート!$A$32</c:f>
              <c:strCache>
                <c:ptCount val="1"/>
                <c:pt idx="0">
                  <c:v>ばんえい競馬会計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0.16</c:v>
                </c:pt>
                <c:pt idx="4">
                  <c:v>#N/A</c:v>
                </c:pt>
                <c:pt idx="5">
                  <c:v>0.16</c:v>
                </c:pt>
                <c:pt idx="6">
                  <c:v>#N/A</c:v>
                </c:pt>
                <c:pt idx="7">
                  <c:v>0.16</c:v>
                </c:pt>
                <c:pt idx="8">
                  <c:v>#N/A</c:v>
                </c:pt>
                <c:pt idx="9">
                  <c:v>0.85</c:v>
                </c:pt>
              </c:numCache>
            </c:numRef>
          </c:val>
          <c:extLst>
            <c:ext xmlns:c16="http://schemas.microsoft.com/office/drawing/2014/chart" uri="{C3380CC4-5D6E-409C-BE32-E72D297353CC}">
              <c16:uniqueId val="{00000005-DEF8-4120-B05C-6C3A3F1D4E62}"/>
            </c:ext>
          </c:extLst>
        </c:ser>
        <c:ser>
          <c:idx val="6"/>
          <c:order val="6"/>
          <c:tx>
            <c:strRef>
              <c:f>データシート!$A$33</c:f>
              <c:strCache>
                <c:ptCount val="1"/>
                <c:pt idx="0">
                  <c:v>介護保険会計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0.79</c:v>
                </c:pt>
                <c:pt idx="2">
                  <c:v>#N/A</c:v>
                </c:pt>
                <c:pt idx="3">
                  <c:v>0.88</c:v>
                </c:pt>
                <c:pt idx="4">
                  <c:v>#N/A</c:v>
                </c:pt>
                <c:pt idx="5">
                  <c:v>1.2</c:v>
                </c:pt>
                <c:pt idx="6">
                  <c:v>#N/A</c:v>
                </c:pt>
                <c:pt idx="7">
                  <c:v>0.78</c:v>
                </c:pt>
                <c:pt idx="8">
                  <c:v>#N/A</c:v>
                </c:pt>
                <c:pt idx="9">
                  <c:v>1.1499999999999999</c:v>
                </c:pt>
              </c:numCache>
            </c:numRef>
          </c:val>
          <c:extLst>
            <c:ext xmlns:c16="http://schemas.microsoft.com/office/drawing/2014/chart" uri="{C3380CC4-5D6E-409C-BE32-E72D297353CC}">
              <c16:uniqueId val="{00000006-DEF8-4120-B05C-6C3A3F1D4E6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c:v>
                </c:pt>
                <c:pt idx="2">
                  <c:v>#N/A</c:v>
                </c:pt>
                <c:pt idx="3">
                  <c:v>1.02</c:v>
                </c:pt>
                <c:pt idx="4">
                  <c:v>#N/A</c:v>
                </c:pt>
                <c:pt idx="5">
                  <c:v>2.1</c:v>
                </c:pt>
                <c:pt idx="6">
                  <c:v>#N/A</c:v>
                </c:pt>
                <c:pt idx="7">
                  <c:v>0.85</c:v>
                </c:pt>
                <c:pt idx="8">
                  <c:v>#N/A</c:v>
                </c:pt>
                <c:pt idx="9">
                  <c:v>3.05</c:v>
                </c:pt>
              </c:numCache>
            </c:numRef>
          </c:val>
          <c:extLst>
            <c:ext xmlns:c16="http://schemas.microsoft.com/office/drawing/2014/chart" uri="{C3380CC4-5D6E-409C-BE32-E72D297353CC}">
              <c16:uniqueId val="{00000007-DEF8-4120-B05C-6C3A3F1D4E6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1.99</c:v>
                </c:pt>
                <c:pt idx="2">
                  <c:v>#N/A</c:v>
                </c:pt>
                <c:pt idx="3">
                  <c:v>2.44</c:v>
                </c:pt>
                <c:pt idx="4">
                  <c:v>#N/A</c:v>
                </c:pt>
                <c:pt idx="5">
                  <c:v>2.66</c:v>
                </c:pt>
                <c:pt idx="6">
                  <c:v>#N/A</c:v>
                </c:pt>
                <c:pt idx="7">
                  <c:v>2.76</c:v>
                </c:pt>
                <c:pt idx="8">
                  <c:v>#N/A</c:v>
                </c:pt>
                <c:pt idx="9">
                  <c:v>3.22</c:v>
                </c:pt>
              </c:numCache>
            </c:numRef>
          </c:val>
          <c:extLst>
            <c:ext xmlns:c16="http://schemas.microsoft.com/office/drawing/2014/chart" uri="{C3380CC4-5D6E-409C-BE32-E72D297353CC}">
              <c16:uniqueId val="{00000008-DEF8-4120-B05C-6C3A3F1D4E6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4.51</c:v>
                </c:pt>
                <c:pt idx="2">
                  <c:v>#N/A</c:v>
                </c:pt>
                <c:pt idx="3">
                  <c:v>5.43</c:v>
                </c:pt>
                <c:pt idx="4">
                  <c:v>#N/A</c:v>
                </c:pt>
                <c:pt idx="5">
                  <c:v>5.56</c:v>
                </c:pt>
                <c:pt idx="6">
                  <c:v>#N/A</c:v>
                </c:pt>
                <c:pt idx="7">
                  <c:v>5.67</c:v>
                </c:pt>
                <c:pt idx="8">
                  <c:v>#N/A</c:v>
                </c:pt>
                <c:pt idx="9">
                  <c:v>6</c:v>
                </c:pt>
              </c:numCache>
            </c:numRef>
          </c:val>
          <c:extLst>
            <c:ext xmlns:c16="http://schemas.microsoft.com/office/drawing/2014/chart" uri="{C3380CC4-5D6E-409C-BE32-E72D297353CC}">
              <c16:uniqueId val="{00000009-DEF8-4120-B05C-6C3A3F1D4E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7790</c:v>
                </c:pt>
                <c:pt idx="5">
                  <c:v>7658</c:v>
                </c:pt>
                <c:pt idx="8">
                  <c:v>7517</c:v>
                </c:pt>
                <c:pt idx="11">
                  <c:v>7435</c:v>
                </c:pt>
                <c:pt idx="14">
                  <c:v>7263</c:v>
                </c:pt>
              </c:numCache>
            </c:numRef>
          </c:val>
          <c:extLst>
            <c:ext xmlns:c16="http://schemas.microsoft.com/office/drawing/2014/chart" uri="{C3380CC4-5D6E-409C-BE32-E72D297353CC}">
              <c16:uniqueId val="{00000000-6836-47F0-BA85-E427100700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36-47F0-BA85-E427100700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586</c:v>
                </c:pt>
                <c:pt idx="3">
                  <c:v>520</c:v>
                </c:pt>
                <c:pt idx="6">
                  <c:v>476</c:v>
                </c:pt>
                <c:pt idx="9">
                  <c:v>531</c:v>
                </c:pt>
                <c:pt idx="12">
                  <c:v>674</c:v>
                </c:pt>
              </c:numCache>
            </c:numRef>
          </c:val>
          <c:extLst>
            <c:ext xmlns:c16="http://schemas.microsoft.com/office/drawing/2014/chart" uri="{C3380CC4-5D6E-409C-BE32-E72D297353CC}">
              <c16:uniqueId val="{00000002-6836-47F0-BA85-E427100700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292</c:v>
                </c:pt>
                <c:pt idx="3">
                  <c:v>251</c:v>
                </c:pt>
                <c:pt idx="6">
                  <c:v>246</c:v>
                </c:pt>
                <c:pt idx="9">
                  <c:v>214</c:v>
                </c:pt>
                <c:pt idx="12">
                  <c:v>205</c:v>
                </c:pt>
              </c:numCache>
            </c:numRef>
          </c:val>
          <c:extLst>
            <c:ext xmlns:c16="http://schemas.microsoft.com/office/drawing/2014/chart" uri="{C3380CC4-5D6E-409C-BE32-E72D297353CC}">
              <c16:uniqueId val="{00000003-6836-47F0-BA85-E427100700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950</c:v>
                </c:pt>
                <c:pt idx="3">
                  <c:v>1005</c:v>
                </c:pt>
                <c:pt idx="6">
                  <c:v>1000</c:v>
                </c:pt>
                <c:pt idx="9">
                  <c:v>991</c:v>
                </c:pt>
                <c:pt idx="12">
                  <c:v>1034</c:v>
                </c:pt>
              </c:numCache>
            </c:numRef>
          </c:val>
          <c:extLst>
            <c:ext xmlns:c16="http://schemas.microsoft.com/office/drawing/2014/chart" uri="{C3380CC4-5D6E-409C-BE32-E72D297353CC}">
              <c16:uniqueId val="{00000004-6836-47F0-BA85-E427100700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23</c:v>
                </c:pt>
                <c:pt idx="3">
                  <c:v>13</c:v>
                </c:pt>
                <c:pt idx="6">
                  <c:v>7</c:v>
                </c:pt>
                <c:pt idx="9">
                  <c:v>0</c:v>
                </c:pt>
                <c:pt idx="12">
                  <c:v>0</c:v>
                </c:pt>
              </c:numCache>
            </c:numRef>
          </c:val>
          <c:extLst>
            <c:ext xmlns:c16="http://schemas.microsoft.com/office/drawing/2014/chart" uri="{C3380CC4-5D6E-409C-BE32-E72D297353CC}">
              <c16:uniqueId val="{00000005-6836-47F0-BA85-E427100700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37</c:v>
                </c:pt>
                <c:pt idx="3">
                  <c:v>19</c:v>
                </c:pt>
                <c:pt idx="6">
                  <c:v>26</c:v>
                </c:pt>
                <c:pt idx="9">
                  <c:v>0</c:v>
                </c:pt>
                <c:pt idx="12">
                  <c:v>0</c:v>
                </c:pt>
              </c:numCache>
            </c:numRef>
          </c:val>
          <c:extLst>
            <c:ext xmlns:c16="http://schemas.microsoft.com/office/drawing/2014/chart" uri="{C3380CC4-5D6E-409C-BE32-E72D297353CC}">
              <c16:uniqueId val="{00000006-6836-47F0-BA85-E427100700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8984</c:v>
                </c:pt>
                <c:pt idx="3">
                  <c:v>9085</c:v>
                </c:pt>
                <c:pt idx="6">
                  <c:v>8970</c:v>
                </c:pt>
                <c:pt idx="9">
                  <c:v>8862</c:v>
                </c:pt>
                <c:pt idx="12">
                  <c:v>8487</c:v>
                </c:pt>
              </c:numCache>
            </c:numRef>
          </c:val>
          <c:extLst>
            <c:ext xmlns:c16="http://schemas.microsoft.com/office/drawing/2014/chart" uri="{C3380CC4-5D6E-409C-BE32-E72D297353CC}">
              <c16:uniqueId val="{00000007-6836-47F0-BA85-E427100700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3082</c:v>
                </c:pt>
                <c:pt idx="2">
                  <c:v>#N/A</c:v>
                </c:pt>
                <c:pt idx="3">
                  <c:v>#N/A</c:v>
                </c:pt>
                <c:pt idx="4">
                  <c:v>3235</c:v>
                </c:pt>
                <c:pt idx="5">
                  <c:v>#N/A</c:v>
                </c:pt>
                <c:pt idx="6">
                  <c:v>#N/A</c:v>
                </c:pt>
                <c:pt idx="7">
                  <c:v>3208</c:v>
                </c:pt>
                <c:pt idx="8">
                  <c:v>#N/A</c:v>
                </c:pt>
                <c:pt idx="9">
                  <c:v>#N/A</c:v>
                </c:pt>
                <c:pt idx="10">
                  <c:v>3163</c:v>
                </c:pt>
                <c:pt idx="11">
                  <c:v>#N/A</c:v>
                </c:pt>
                <c:pt idx="12">
                  <c:v>#N/A</c:v>
                </c:pt>
                <c:pt idx="13">
                  <c:v>3137</c:v>
                </c:pt>
                <c:pt idx="14">
                  <c:v>#N/A</c:v>
                </c:pt>
              </c:numCache>
            </c:numRef>
          </c:val>
          <c:smooth val="0"/>
          <c:extLst>
            <c:ext xmlns:c16="http://schemas.microsoft.com/office/drawing/2014/chart" uri="{C3380CC4-5D6E-409C-BE32-E72D297353CC}">
              <c16:uniqueId val="{00000008-6836-47F0-BA85-E427100700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55901</c:v>
                </c:pt>
                <c:pt idx="5">
                  <c:v>54076</c:v>
                </c:pt>
                <c:pt idx="8">
                  <c:v>52858</c:v>
                </c:pt>
                <c:pt idx="11">
                  <c:v>51377</c:v>
                </c:pt>
                <c:pt idx="14">
                  <c:v>51641</c:v>
                </c:pt>
              </c:numCache>
            </c:numRef>
          </c:val>
          <c:extLst>
            <c:ext xmlns:c16="http://schemas.microsoft.com/office/drawing/2014/chart" uri="{C3380CC4-5D6E-409C-BE32-E72D297353CC}">
              <c16:uniqueId val="{00000000-5885-4B69-81C7-AF8B58A758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21005</c:v>
                </c:pt>
                <c:pt idx="5">
                  <c:v>20680</c:v>
                </c:pt>
                <c:pt idx="8">
                  <c:v>21085</c:v>
                </c:pt>
                <c:pt idx="11">
                  <c:v>20879</c:v>
                </c:pt>
                <c:pt idx="14">
                  <c:v>20011</c:v>
                </c:pt>
              </c:numCache>
            </c:numRef>
          </c:val>
          <c:extLst>
            <c:ext xmlns:c16="http://schemas.microsoft.com/office/drawing/2014/chart" uri="{C3380CC4-5D6E-409C-BE32-E72D297353CC}">
              <c16:uniqueId val="{00000001-5885-4B69-81C7-AF8B58A758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6091</c:v>
                </c:pt>
                <c:pt idx="5">
                  <c:v>7089</c:v>
                </c:pt>
                <c:pt idx="8">
                  <c:v>8251</c:v>
                </c:pt>
                <c:pt idx="11">
                  <c:v>9135</c:v>
                </c:pt>
                <c:pt idx="14">
                  <c:v>10750</c:v>
                </c:pt>
              </c:numCache>
            </c:numRef>
          </c:val>
          <c:extLst>
            <c:ext xmlns:c16="http://schemas.microsoft.com/office/drawing/2014/chart" uri="{C3380CC4-5D6E-409C-BE32-E72D297353CC}">
              <c16:uniqueId val="{00000002-5885-4B69-81C7-AF8B58A758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85-4B69-81C7-AF8B58A758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85-4B69-81C7-AF8B58A758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85-4B69-81C7-AF8B58A758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8556</c:v>
                </c:pt>
                <c:pt idx="3">
                  <c:v>8072</c:v>
                </c:pt>
                <c:pt idx="6">
                  <c:v>7848</c:v>
                </c:pt>
                <c:pt idx="9">
                  <c:v>7673</c:v>
                </c:pt>
                <c:pt idx="12">
                  <c:v>7720</c:v>
                </c:pt>
              </c:numCache>
            </c:numRef>
          </c:val>
          <c:extLst>
            <c:ext xmlns:c16="http://schemas.microsoft.com/office/drawing/2014/chart" uri="{C3380CC4-5D6E-409C-BE32-E72D297353CC}">
              <c16:uniqueId val="{00000006-5885-4B69-81C7-AF8B58A758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1619</c:v>
                </c:pt>
                <c:pt idx="3">
                  <c:v>1384</c:v>
                </c:pt>
                <c:pt idx="6">
                  <c:v>1204</c:v>
                </c:pt>
                <c:pt idx="9">
                  <c:v>1465</c:v>
                </c:pt>
                <c:pt idx="12">
                  <c:v>1819</c:v>
                </c:pt>
              </c:numCache>
            </c:numRef>
          </c:val>
          <c:extLst>
            <c:ext xmlns:c16="http://schemas.microsoft.com/office/drawing/2014/chart" uri="{C3380CC4-5D6E-409C-BE32-E72D297353CC}">
              <c16:uniqueId val="{00000007-5885-4B69-81C7-AF8B58A758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9364</c:v>
                </c:pt>
                <c:pt idx="3">
                  <c:v>9131</c:v>
                </c:pt>
                <c:pt idx="6">
                  <c:v>8991</c:v>
                </c:pt>
                <c:pt idx="9">
                  <c:v>8838</c:v>
                </c:pt>
                <c:pt idx="12">
                  <c:v>8186</c:v>
                </c:pt>
              </c:numCache>
            </c:numRef>
          </c:val>
          <c:extLst>
            <c:ext xmlns:c16="http://schemas.microsoft.com/office/drawing/2014/chart" uri="{C3380CC4-5D6E-409C-BE32-E72D297353CC}">
              <c16:uniqueId val="{00000008-5885-4B69-81C7-AF8B58A758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9409</c:v>
                </c:pt>
                <c:pt idx="3">
                  <c:v>9194</c:v>
                </c:pt>
                <c:pt idx="6">
                  <c:v>9106</c:v>
                </c:pt>
                <c:pt idx="9">
                  <c:v>8654</c:v>
                </c:pt>
                <c:pt idx="12">
                  <c:v>8152</c:v>
                </c:pt>
              </c:numCache>
            </c:numRef>
          </c:val>
          <c:extLst>
            <c:ext xmlns:c16="http://schemas.microsoft.com/office/drawing/2014/chart" uri="{C3380CC4-5D6E-409C-BE32-E72D297353CC}">
              <c16:uniqueId val="{00000009-5885-4B69-81C7-AF8B58A758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93301</c:v>
                </c:pt>
                <c:pt idx="3">
                  <c:v>90542</c:v>
                </c:pt>
                <c:pt idx="6">
                  <c:v>87634</c:v>
                </c:pt>
                <c:pt idx="9">
                  <c:v>84332</c:v>
                </c:pt>
                <c:pt idx="12">
                  <c:v>82305</c:v>
                </c:pt>
              </c:numCache>
            </c:numRef>
          </c:val>
          <c:extLst>
            <c:ext xmlns:c16="http://schemas.microsoft.com/office/drawing/2014/chart" uri="{C3380CC4-5D6E-409C-BE32-E72D297353CC}">
              <c16:uniqueId val="{0000000A-5885-4B69-81C7-AF8B58A758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39252</c:v>
                </c:pt>
                <c:pt idx="2">
                  <c:v>#N/A</c:v>
                </c:pt>
                <c:pt idx="3">
                  <c:v>#N/A</c:v>
                </c:pt>
                <c:pt idx="4">
                  <c:v>36478</c:v>
                </c:pt>
                <c:pt idx="5">
                  <c:v>#N/A</c:v>
                </c:pt>
                <c:pt idx="6">
                  <c:v>#N/A</c:v>
                </c:pt>
                <c:pt idx="7">
                  <c:v>32590</c:v>
                </c:pt>
                <c:pt idx="8">
                  <c:v>#N/A</c:v>
                </c:pt>
                <c:pt idx="9">
                  <c:v>#N/A</c:v>
                </c:pt>
                <c:pt idx="10">
                  <c:v>29571</c:v>
                </c:pt>
                <c:pt idx="11">
                  <c:v>#N/A</c:v>
                </c:pt>
                <c:pt idx="12">
                  <c:v>#N/A</c:v>
                </c:pt>
                <c:pt idx="13">
                  <c:v>25780</c:v>
                </c:pt>
                <c:pt idx="14">
                  <c:v>#N/A</c:v>
                </c:pt>
              </c:numCache>
            </c:numRef>
          </c:val>
          <c:smooth val="0"/>
          <c:extLst>
            <c:ext xmlns:c16="http://schemas.microsoft.com/office/drawing/2014/chart" uri="{C3380CC4-5D6E-409C-BE32-E72D297353CC}">
              <c16:uniqueId val="{0000000B-5885-4B69-81C7-AF8B58A758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750</c:v>
                </c:pt>
                <c:pt idx="1">
                  <c:v>866</c:v>
                </c:pt>
                <c:pt idx="2">
                  <c:v>1044</c:v>
                </c:pt>
              </c:numCache>
            </c:numRef>
          </c:val>
          <c:extLst>
            <c:ext xmlns:c16="http://schemas.microsoft.com/office/drawing/2014/chart" uri="{C3380CC4-5D6E-409C-BE32-E72D297353CC}">
              <c16:uniqueId val="{00000000-B629-46FE-927F-F8618394ED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B629-46FE-927F-F8618394ED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4194</c:v>
                </c:pt>
                <c:pt idx="1">
                  <c:v>4220</c:v>
                </c:pt>
                <c:pt idx="2">
                  <c:v>4557</c:v>
                </c:pt>
              </c:numCache>
            </c:numRef>
          </c:val>
          <c:extLst>
            <c:ext xmlns:c16="http://schemas.microsoft.com/office/drawing/2014/chart" uri="{C3380CC4-5D6E-409C-BE32-E72D297353CC}">
              <c16:uniqueId val="{00000002-B629-46FE-927F-F8618394ED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{658556B1-4E0C-4A1D-B58A-C737463D896E}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28E-40B8-9CA0-58FE74480B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{0733748C-71BB-430E-AB59-0AB74FF8EE86}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8E-40B8-9CA0-58FE74480B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{3E2F2D58-64BB-4038-A296-F43E5E99763B}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8E-40B8-9CA0-58FE74480B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{05CA3924-42A5-4E84-8B7B-6FC0A16C7D29}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8E-40B8-9CA0-58FE74480B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{CA3E3CAB-1CF2-4424-BECC-9551F4EC5467}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8E-40B8-9CA0-58FE74480BB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{9BD773F6-B0C5-48FC-AA93-AC94670320CC}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28E-40B8-9CA0-58FE74480BB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{859D794E-BA36-4B57-97BF-1077EFA01E6C}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28E-40B8-9CA0-58FE74480BB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{6661D375-C67B-4538-9A41-32CB0370C5F9}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28E-40B8-9CA0-58FE74480BB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{9C787EA1-B309-4040-B332-BBCB7D189156}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28E-40B8-9CA0-58FE74480B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64.2</c:v>
                </c:pt>
                <c:pt idx="16">
                  <c:v>65.7</c:v>
                </c:pt>
                <c:pt idx="24">
                  <c:v>66.5</c:v>
                </c:pt>
              </c:numCache>
            </c:numRef>
          </c:xVal>
          <c:yVal>
            <c:numRef>
              <c:f>公会計指標分析・財政指標組合せ分析表!$BP$51:$DC$51</c:f>
              <c:numCache>
                <c:formatCode>#,##0.0;"▲ "#,##0.0</c:formatCode>
                <c:ptCount val="40"/>
                <c:pt idx="0">
                  <c:v>112</c:v>
                </c:pt>
                <c:pt idx="8">
                  <c:v>102.3</c:v>
                </c:pt>
                <c:pt idx="16">
                  <c:v>91.1</c:v>
                </c:pt>
                <c:pt idx="24">
                  <c:v>82.3</c:v>
                </c:pt>
              </c:numCache>
            </c:numRef>
          </c:yVal>
          <c:smooth val="0"/>
          <c:extLst>
            <c:ext xmlns:c16="http://schemas.microsoft.com/office/drawing/2014/chart" uri="{C3380CC4-5D6E-409C-BE32-E72D297353CC}">
              <c16:uniqueId val="{00000009-628E-40B8-9CA0-58FE74480B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{7713B380-D66D-4D03-873C-8A008F80D9FC}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28E-40B8-9CA0-58FE74480B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{6D27FFB5-D9FA-49DC-B5A0-01B262DB00E4}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8E-40B8-9CA0-58FE74480B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{17744EFA-FA40-4007-A3FE-243F1D57B358}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8E-40B8-9CA0-58FE74480B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{0A5C0AA5-1A29-4F41-BF17-E4D54D958D08}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8E-40B8-9CA0-58FE74480B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{4D4E43AD-BC44-42AE-B109-39F28BC736CB}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8E-40B8-9CA0-58FE74480BB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{DC4EE30B-2DE6-4D47-8231-C111308B7040}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28E-40B8-9CA0-58FE74480BB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{97680DA3-EB0C-4864-AD74-3300B6EEDEA2}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28E-40B8-9CA0-58FE74480BB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{A5863155-621A-4A0F-9B4E-D5154090921D}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28E-40B8-9CA0-58FE74480BB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{7C51D57C-92FC-4E23-AD71-7E1ED3778317}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28E-40B8-9CA0-58FE74480B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59.6</c:v>
                </c:pt>
                <c:pt idx="16">
                  <c:v>60.7</c:v>
                </c:pt>
                <c:pt idx="24">
                  <c:v>61.4</c:v>
                </c:pt>
              </c:numCache>
            </c:numRef>
          </c:xVal>
          <c:yVal>
            <c:numRef>
              <c:f>公会計指標分析・財政指標組合せ分析表!$BP$55:$DC$55</c:f>
              <c:numCache>
                <c:formatCode>#,##0.0;"▲ "#,##0.0</c:formatCode>
                <c:ptCount val="40"/>
                <c:pt idx="0">
                  <c:v>27.1</c:v>
                </c:pt>
                <c:pt idx="8">
                  <c:v>24.5</c:v>
                </c:pt>
                <c:pt idx="16">
                  <c:v>23.9</c:v>
                </c:pt>
                <c:pt idx="24">
                  <c:v>20</c:v>
                </c:pt>
              </c:numCache>
            </c:numRef>
          </c:yVal>
          <c:smooth val="0"/>
          <c:extLst>
            <c:ext xmlns:c16="http://schemas.microsoft.com/office/drawing/2014/chart" uri="{C3380CC4-5D6E-409C-BE32-E72D297353CC}">
              <c16:uniqueId val="{00000013-628E-40B8-9CA0-58FE74480BB9}"/>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{EEFDDB81-6A5E-4D4F-84CE-3F509554D76C}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F70-42AF-AF28-9F05C73750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{82A8756C-5D6B-4A55-B3C2-202D62A9D240}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70-42AF-AF28-9F05C73750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{D1D58D44-0A3E-42C6-98A9-629FA39FAC27}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70-42AF-AF28-9F05C73750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{383EF76F-6EE1-47F7-8065-D420BBF092CB}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70-42AF-AF28-9F05C73750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{E25CCF12-C839-4B2E-8F48-5706217A8933}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70-42AF-AF28-9F05C73750E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{E0DE935A-4DE7-48E3-8128-FC6D8FA60BF0}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F70-42AF-AF28-9F05C73750E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{5E13762F-94B1-4655-B0C3-80C24CC82886}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F70-42AF-AF28-9F05C73750E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{EDD98E71-7E88-4E83-8481-85B03A20A6B4}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F70-42AF-AF28-9F05C73750E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{45B41E5B-AF8D-403D-99E6-EC5CA89AB67A}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F70-42AF-AF28-9F05C73750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8.6999999999999993</c:v>
                </c:pt>
                <c:pt idx="16">
                  <c:v>8.9</c:v>
                </c:pt>
                <c:pt idx="24">
                  <c:v>8.9</c:v>
                </c:pt>
                <c:pt idx="32">
                  <c:v>8.6999999999999993</c:v>
                </c:pt>
              </c:numCache>
            </c:numRef>
          </c:xVal>
          <c:yVal>
            <c:numRef>
              <c:f>公会計指標分析・財政指標組合せ分析表!$BP$73:$DC$73</c:f>
              <c:numCache>
                <c:formatCode>#,##0.0;"▲ "#,##0.0</c:formatCode>
                <c:ptCount val="40"/>
                <c:pt idx="0">
                  <c:v>112</c:v>
                </c:pt>
                <c:pt idx="8">
                  <c:v>102.3</c:v>
                </c:pt>
                <c:pt idx="16">
                  <c:v>91.1</c:v>
                </c:pt>
                <c:pt idx="24">
                  <c:v>82.3</c:v>
                </c:pt>
                <c:pt idx="32">
                  <c:v>70.2</c:v>
                </c:pt>
              </c:numCache>
            </c:numRef>
          </c:yVal>
          <c:smooth val="0"/>
          <c:extLst>
            <c:ext xmlns:c16="http://schemas.microsoft.com/office/drawing/2014/chart" uri="{C3380CC4-5D6E-409C-BE32-E72D297353CC}">
              <c16:uniqueId val="{00000009-4F70-42AF-AF28-9F05C73750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663712219377E-2"/>
                  <c:y val="-5.073079997561488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{B4513F92-5CE5-47DC-ABBB-C845ED80A21D}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F70-42AF-AF28-9F05C73750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{58F6EB49-5F7F-4500-9C4E-33868133D4C9}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70-42AF-AF28-9F05C73750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{19D988B9-DD8E-44AE-9B13-2AF7A6C4F420}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70-42AF-AF28-9F05C73750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{3D395B84-2862-4116-84ED-8E2D3AEBBE66}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70-42AF-AF28-9F05C73750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{4821B187-BA11-4A7F-96DE-80CA17EE01A4}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70-42AF-AF28-9F05C73750E8}"/>
                </c:ext>
              </c:extLst>
            </c:dLbl>
            <c:dLbl>
              <c:idx val="8"/>
              <c:layout>
                <c:manualLayout>
                  <c:x val="-3.0343319526001892E-2"/>
                  <c:y val="-7.410249419997301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{20456477-F107-491D-849A-893B53FCDC2C}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F70-42AF-AF28-9F05C73750E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{EEDDE713-88F8-4762-9481-4111A47A9EAD}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F70-42AF-AF28-9F05C73750E8}"/>
                </c:ext>
              </c:extLst>
            </c:dLbl>
            <c:dLbl>
              <c:idx val="24"/>
              <c:layout>
                <c:manualLayout>
                  <c:x val="-3.2797365924149273E-2"/>
                  <c:y val="-5.824394978584250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{21AFBA64-F1D5-4D81-BFA4-17CF82F5B52E}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F70-42AF-AF28-9F05C73750E8}"/>
                </c:ext>
              </c:extLst>
            </c:dLbl>
            <c:dLbl>
              <c:idx val="32"/>
              <c:layout>
                <c:manualLayout>
                  <c:x val="-3.0343319526001892E-2"/>
                  <c:y val="-6.658934438974538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{309BD853-A18C-49F6-A903-3E9B35B3DDC1}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F70-42AF-AF28-9F05C73750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4.5999999999999996</c:v>
                </c:pt>
                <c:pt idx="24">
                  <c:v>4.3</c:v>
                </c:pt>
                <c:pt idx="32">
                  <c:v>4.0999999999999996</c:v>
                </c:pt>
              </c:numCache>
            </c:numRef>
          </c:xVal>
          <c:yVal>
            <c:numRef>
              <c:f>公会計指標分析・財政指標組合せ分析表!$BP$77:$DC$77</c:f>
              <c:numCache>
                <c:formatCode>#,##0.0;"▲ "#,##0.0</c:formatCode>
                <c:ptCount val="40"/>
                <c:pt idx="0">
                  <c:v>27.1</c:v>
                </c:pt>
                <c:pt idx="8">
                  <c:v>24.5</c:v>
                </c:pt>
                <c:pt idx="16">
                  <c:v>23.9</c:v>
                </c:pt>
                <c:pt idx="24">
                  <c:v>20</c:v>
                </c:pt>
                <c:pt idx="32">
                  <c:v>14.7</c:v>
                </c:pt>
              </c:numCache>
            </c:numRef>
          </c:yVal>
          <c:smooth val="0"/>
          <c:extLst>
            <c:ext xmlns:c16="http://schemas.microsoft.com/office/drawing/2014/chart" uri="{C3380CC4-5D6E-409C-BE32-E72D297353CC}">
              <c16:uniqueId val="{00000013-4F70-42AF-AF28-9F05C73750E8}"/>
            </c:ext>
          </c:extLst>
        </c:ser>
        <c:dLbls>
          <c:showLegendKey val="0"/>
          <c:showVal val="1"/>
          <c:showCatName val="0"/>
          <c:showSerName val="0"/>
          <c:showPercent val="0"/>
          <c:showBubbleSize val="0"/>
        </c:dLbls>
        <c:axId val="84219776"/>
        <c:axId val="84234240"/>
      </c:scatterChart>
      <c:valAx>
        <c:axId val="84219776"/>
        <c:scaling>
          <c:orientation val="maxMin"/>
          <c:max val="10"/>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北海道帯広市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年度決算に基づく実質公債費比率は８．</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a:t>
          </a:r>
          <a:r>
            <a:rPr kumimoji="1" lang="ja-JP" altLang="en-US" sz="1100">
              <a:solidFill>
                <a:schemeClr val="dk1"/>
              </a:solidFill>
              <a:effectLst/>
              <a:latin typeface="+mn-lt"/>
              <a:ea typeface="+mn-ea"/>
              <a:cs typeface="+mn-cs"/>
            </a:rPr>
            <a:t>の８．９％より０．２ポイント改善した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地方債の計画的な発行によ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の減少が改善の要因であり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今後も元利償還金の減少に伴い、</a:t>
          </a:r>
          <a:r>
            <a:rPr kumimoji="1" lang="ja-JP" altLang="ja-JP" sz="1100">
              <a:solidFill>
                <a:schemeClr val="dk1"/>
              </a:solidFill>
              <a:effectLst/>
              <a:latin typeface="+mn-lt"/>
              <a:ea typeface="+mn-ea"/>
              <a:cs typeface="+mn-cs"/>
            </a:rPr>
            <a:t>改善していく見込みである。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平成２６年度以降、満期一括償還となる地方債を発行しておらず、償還も終了している。</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北海道帯広市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年度決算に基づく将来負担比率は、地方債残高をはじめとした将来負担額の減少により</a:t>
          </a:r>
          <a:r>
            <a:rPr kumimoji="1" lang="ja-JP" altLang="en-US" sz="1100">
              <a:solidFill>
                <a:schemeClr val="dk1"/>
              </a:solidFill>
              <a:effectLst/>
              <a:latin typeface="+mn-lt"/>
              <a:ea typeface="+mn-ea"/>
              <a:cs typeface="+mn-cs"/>
            </a:rPr>
            <a:t>７０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a:t>
          </a:r>
          <a:r>
            <a:rPr kumimoji="1" lang="ja-JP" altLang="en-US" sz="1100">
              <a:solidFill>
                <a:schemeClr val="dk1"/>
              </a:solidFill>
              <a:effectLst/>
              <a:latin typeface="+mn-lt"/>
              <a:ea typeface="+mn-ea"/>
              <a:cs typeface="+mn-cs"/>
            </a:rPr>
            <a:t>の８２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％に比べて</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今後も将来負担額が累増することのないよう健全な財政運営に努めていく。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北海道帯広市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への前年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度決算剰余金から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の積立額は２億５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商工業及び観光事業振興に充てる商工観光振興基金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をはじめとした特定目的基金への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多額の寄附があったことなどにより、積立額は前年度対比で２，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００万円増加した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。加えて、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かったことな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どにより、基金全体としては前年度対比で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００万円のプラスとなった。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各基金条例で定めている設置目的に沿って、積立て及び取崩しを行っていく。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年度末現在で積立額が多い上位５基金について記載。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・高等教育整備基金：大学など高等教育機関の整備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・商工観光振興基金：商工業及び観光事業の振興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・都市開発基金：公共施設整備など都市開発事業の推進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・帯広の森基金：帯広の森をはじめとする緑化事業の推進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・国際親善交流基金：市民の国際感覚を高める国際親善交流の振興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商工業及び観光事業振興に充てる商工観光振興基金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を中心に、各基金へ</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多額の寄附があった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、その他特定目的基金全体として前年度対比で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３億３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各基金条例に定めている設置目的に沿って、積立て及び取崩しを行っていく。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令和元年度決算剰余金から１億７，７００万円を積み立てたことに加え、取崩しがなかったことにより、前年度対比で１億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財政調整基金については、経済事情の変動や災害による財源不足、大規模な建設事業等に対する備えとなるものであ</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ることから、今後も決算剰余金等の積立を行いながら、残高の維持・確保に努めていく。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繰替運用による利子の積立てを行っているものの、基金残高が約７５万円と少額であるため、大きな変動はない。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減債基金は市債の償還財源とするために積み立てるものであるが、今のところ積立てや取崩しの予定はない。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165,670
164,792
619.34
104,230,193
102,693,958
1,273,644
41,738,956
82,305,006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66.5</a:t>
          </a:r>
          <a:r>
            <a:rPr kumimoji="1" lang="ja-JP" altLang="en-US" sz="1100">
              <a:latin typeface="ＭＳ Ｐゴシック" panose="020B0600070205080204" pitchFamily="50" charset="-128"/>
              <a:ea typeface="ＭＳ Ｐゴシック" panose="020B0600070205080204" pitchFamily="50" charset="-128"/>
            </a:rPr>
            <a:t>％でした。道路などのインフラ資産に係る工作物の減価償却累計額が大きいため、類似団体より高い水準にあります。なお、令和２年度については、算定中のため減価償却率は算出されていません。</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14968</xdr:rowOff>
    </xdr:from>
    <xdr:to>
      <xdr:col>23</xdr:col>
      <xdr:colOff>85090</xdr:colOff>
      <xdr:row>33</xdr:row>
      <xdr:rowOff>96610</xdr:rowOff>
    </xdr:to>
    <xdr:cxnSp macro="">
      <xdr:nvCxnSpPr>
        <xdr:cNvPr id="67" name="直線コネクタ 66"/>
        <xdr:cNvCxnSpPr/>
      </xdr:nvCxnSpPr>
      <xdr:spPr>
        <a:xfrm flipV="1">
          <a:off x="4760595" y="5415643"/>
          <a:ext cx="127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100437</xdr:rowOff>
    </xdr:from>
    <xdr:ext cx="405111" cy="259045"/>
    <xdr:sp macro="" textlink="">
      <xdr:nvSpPr>
        <xdr:cNvPr id="68" name="有形固定資産減価償却率最小値テキスト"/>
        <xdr:cNvSpPr txBox="1"/>
      </xdr:nvSpPr>
      <xdr:spPr>
        <a:xfrm>
          <a:off x="4813300" y="6529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96610</xdr:rowOff>
    </xdr:from>
    <xdr:to>
      <xdr:col>23</xdr:col>
      <xdr:colOff>174625</xdr:colOff>
      <xdr:row>33</xdr:row>
      <xdr:rowOff>96610</xdr:rowOff>
    </xdr:to>
    <xdr:cxnSp macro="">
      <xdr:nvCxnSpPr>
        <xdr:cNvPr id="69" name="直線コネクタ 68"/>
        <xdr:cNvCxnSpPr/>
      </xdr:nvCxnSpPr>
      <xdr:spPr>
        <a:xfrm>
          <a:off x="4673600" y="652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133095</xdr:rowOff>
    </xdr:from>
    <xdr:ext cx="405111" cy="259045"/>
    <xdr:sp macro="" textlink="">
      <xdr:nvSpPr>
        <xdr:cNvPr id="70" name="有形固定資産減価償却率最大値テキスト"/>
        <xdr:cNvSpPr txBox="1"/>
      </xdr:nvSpPr>
      <xdr:spPr>
        <a:xfrm>
          <a:off x="4813300" y="519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14968</xdr:rowOff>
    </xdr:from>
    <xdr:to>
      <xdr:col>23</xdr:col>
      <xdr:colOff>174625</xdr:colOff>
      <xdr:row>27</xdr:row>
      <xdr:rowOff>14968</xdr:rowOff>
    </xdr:to>
    <xdr:cxnSp macro="">
      <xdr:nvCxnSpPr>
        <xdr:cNvPr id="71" name="直線コネクタ 70"/>
        <xdr:cNvCxnSpPr/>
      </xdr:nvCxnSpPr>
      <xdr:spPr>
        <a:xfrm>
          <a:off x="4673600" y="541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124024</xdr:rowOff>
    </xdr:from>
    <xdr:ext cx="405111" cy="259045"/>
    <xdr:sp macro="" textlink="">
      <xdr:nvSpPr>
        <xdr:cNvPr id="72" name="有形固定資産減価償却率平均値テキスト"/>
        <xdr:cNvSpPr txBox="1"/>
      </xdr:nvSpPr>
      <xdr:spPr>
        <a:xfrm>
          <a:off x="4813300" y="5867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145597</xdr:rowOff>
    </xdr:from>
    <xdr:to>
      <xdr:col>23</xdr:col>
      <xdr:colOff>136525</xdr:colOff>
      <xdr:row>30</xdr:row>
      <xdr:rowOff>75747</xdr:rowOff>
    </xdr:to>
    <xdr:sp macro="" textlink="">
      <xdr:nvSpPr>
        <xdr:cNvPr id="73" name="フローチャート: 判断 72"/>
        <xdr:cNvSpPr/>
      </xdr:nvSpPr>
      <xdr:spPr>
        <a:xfrm>
          <a:off x="4711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128361</xdr:rowOff>
    </xdr:from>
    <xdr:to>
      <xdr:col>19</xdr:col>
      <xdr:colOff>187325</xdr:colOff>
      <xdr:row>31</xdr:row>
      <xdr:rowOff>58511</xdr:rowOff>
    </xdr:to>
    <xdr:sp macro="" textlink="">
      <xdr:nvSpPr>
        <xdr:cNvPr id="74" name="フローチャート: 判断 73"/>
        <xdr:cNvSpPr/>
      </xdr:nvSpPr>
      <xdr:spPr>
        <a:xfrm>
          <a:off x="4000500" y="604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20411</xdr:rowOff>
    </xdr:from>
    <xdr:to>
      <xdr:col>15</xdr:col>
      <xdr:colOff>187325</xdr:colOff>
      <xdr:row>30</xdr:row>
      <xdr:rowOff>122011</xdr:rowOff>
    </xdr:to>
    <xdr:sp macro="" textlink="">
      <xdr:nvSpPr>
        <xdr:cNvPr id="75" name="フローチャート: 判断 74"/>
        <xdr:cNvSpPr/>
      </xdr:nvSpPr>
      <xdr:spPr>
        <a:xfrm>
          <a:off x="3238500" y="593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22225</xdr:rowOff>
    </xdr:from>
    <xdr:to>
      <xdr:col>11</xdr:col>
      <xdr:colOff>187325</xdr:colOff>
      <xdr:row>29</xdr:row>
      <xdr:rowOff>123825</xdr:rowOff>
    </xdr:to>
    <xdr:sp macro="" textlink="">
      <xdr:nvSpPr>
        <xdr:cNvPr id="76" name="フローチャート: 判断 75"/>
        <xdr:cNvSpPr/>
      </xdr:nvSpPr>
      <xdr:spPr>
        <a:xfrm>
          <a:off x="2476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54882</xdr:rowOff>
    </xdr:from>
    <xdr:to>
      <xdr:col>7</xdr:col>
      <xdr:colOff>187325</xdr:colOff>
      <xdr:row>28</xdr:row>
      <xdr:rowOff>156482</xdr:rowOff>
    </xdr:to>
    <xdr:sp macro="" textlink="">
      <xdr:nvSpPr>
        <xdr:cNvPr id="77" name="フローチャート: 判断 76"/>
        <xdr:cNvSpPr/>
      </xdr:nvSpPr>
      <xdr:spPr>
        <a:xfrm>
          <a:off x="1714500" y="562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35</xdr:row>
      <xdr:rowOff>57603</xdr:rowOff>
    </xdr:from>
    <xdr:to>
      <xdr:col>19</xdr:col>
      <xdr:colOff>187325</xdr:colOff>
      <xdr:row>35</xdr:row>
      <xdr:rowOff>159203</xdr:rowOff>
    </xdr:to>
    <xdr:sp macro="" textlink="">
      <xdr:nvSpPr>
        <xdr:cNvPr id="83" name="楕円 82"/>
        <xdr:cNvSpPr/>
      </xdr:nvSpPr>
      <xdr:spPr>
        <a:xfrm>
          <a:off x="4000500" y="682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105682</xdr:rowOff>
    </xdr:from>
    <xdr:to>
      <xdr:col>15</xdr:col>
      <xdr:colOff>187325</xdr:colOff>
      <xdr:row>35</xdr:row>
      <xdr:rowOff>35832</xdr:rowOff>
    </xdr:to>
    <xdr:sp macro="" textlink="">
      <xdr:nvSpPr>
        <xdr:cNvPr id="84" name="楕円 83"/>
        <xdr:cNvSpPr/>
      </xdr:nvSpPr>
      <xdr:spPr>
        <a:xfrm>
          <a:off x="3238500" y="67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156482</xdr:rowOff>
    </xdr:from>
    <xdr:to>
      <xdr:col>19</xdr:col>
      <xdr:colOff>136525</xdr:colOff>
      <xdr:row>35</xdr:row>
      <xdr:rowOff>108403</xdr:rowOff>
    </xdr:to>
    <xdr:cxnSp macro="">
      <xdr:nvCxnSpPr>
        <xdr:cNvPr id="85" name="直線コネクタ 84"/>
        <xdr:cNvCxnSpPr/>
      </xdr:nvCxnSpPr>
      <xdr:spPr>
        <a:xfrm>
          <a:off x="3289300" y="6757307"/>
          <a:ext cx="7620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45811</xdr:rowOff>
    </xdr:from>
    <xdr:to>
      <xdr:col>11</xdr:col>
      <xdr:colOff>187325</xdr:colOff>
      <xdr:row>33</xdr:row>
      <xdr:rowOff>147411</xdr:rowOff>
    </xdr:to>
    <xdr:sp macro="" textlink="">
      <xdr:nvSpPr>
        <xdr:cNvPr id="86" name="楕円 85"/>
        <xdr:cNvSpPr/>
      </xdr:nvSpPr>
      <xdr:spPr>
        <a:xfrm>
          <a:off x="247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96610</xdr:rowOff>
    </xdr:from>
    <xdr:to>
      <xdr:col>15</xdr:col>
      <xdr:colOff>136525</xdr:colOff>
      <xdr:row>34</xdr:row>
      <xdr:rowOff>156482</xdr:rowOff>
    </xdr:to>
    <xdr:cxnSp macro="">
      <xdr:nvCxnSpPr>
        <xdr:cNvPr id="87" name="直線コネクタ 86"/>
        <xdr:cNvCxnSpPr/>
      </xdr:nvCxnSpPr>
      <xdr:spPr>
        <a:xfrm>
          <a:off x="2527300" y="6525985"/>
          <a:ext cx="762000" cy="2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1361</xdr:rowOff>
    </xdr:from>
    <xdr:to>
      <xdr:col>7</xdr:col>
      <xdr:colOff>187325</xdr:colOff>
      <xdr:row>32</xdr:row>
      <xdr:rowOff>102961</xdr:rowOff>
    </xdr:to>
    <xdr:sp macro="" textlink="">
      <xdr:nvSpPr>
        <xdr:cNvPr id="88" name="楕円 87"/>
        <xdr:cNvSpPr/>
      </xdr:nvSpPr>
      <xdr:spPr>
        <a:xfrm>
          <a:off x="1714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52161</xdr:rowOff>
    </xdr:from>
    <xdr:to>
      <xdr:col>11</xdr:col>
      <xdr:colOff>136525</xdr:colOff>
      <xdr:row>33</xdr:row>
      <xdr:rowOff>96610</xdr:rowOff>
    </xdr:to>
    <xdr:cxnSp macro="">
      <xdr:nvCxnSpPr>
        <xdr:cNvPr id="89" name="直線コネクタ 88"/>
        <xdr:cNvCxnSpPr/>
      </xdr:nvCxnSpPr>
      <xdr:spPr>
        <a:xfrm>
          <a:off x="1765300" y="6310086"/>
          <a:ext cx="762000" cy="2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75038</xdr:rowOff>
    </xdr:from>
    <xdr:ext cx="405111" cy="259045"/>
    <xdr:sp macro="" textlink="">
      <xdr:nvSpPr>
        <xdr:cNvPr id="90" name="n_1aveValue有形固定資産減価償却率"/>
        <xdr:cNvSpPr txBox="1"/>
      </xdr:nvSpPr>
      <xdr:spPr>
        <a:xfrm>
          <a:off x="3836044"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138538</xdr:rowOff>
    </xdr:from>
    <xdr:ext cx="405111" cy="259045"/>
    <xdr:sp macro="" textlink="">
      <xdr:nvSpPr>
        <xdr:cNvPr id="91" name="n_2aveValue有形固定資産減価償却率"/>
        <xdr:cNvSpPr txBox="1"/>
      </xdr:nvSpPr>
      <xdr:spPr>
        <a:xfrm>
          <a:off x="3086744" y="5710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92" name="n_3aveValue有形固定資産減価償却率"/>
        <xdr:cNvSpPr txBox="1"/>
      </xdr:nvSpPr>
      <xdr:spPr>
        <a:xfrm>
          <a:off x="2324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1559</xdr:rowOff>
    </xdr:from>
    <xdr:ext cx="405111" cy="259045"/>
    <xdr:sp macro="" textlink="">
      <xdr:nvSpPr>
        <xdr:cNvPr id="93" name="n_4aveValue有形固定資産減価償却率"/>
        <xdr:cNvSpPr txBox="1"/>
      </xdr:nvSpPr>
      <xdr:spPr>
        <a:xfrm>
          <a:off x="1562744" y="540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150330</xdr:rowOff>
    </xdr:from>
    <xdr:ext cx="405111" cy="259045"/>
    <xdr:sp macro="" textlink="">
      <xdr:nvSpPr>
        <xdr:cNvPr id="94" name="n_1mainValue有形固定資産減価償却率"/>
        <xdr:cNvSpPr txBox="1"/>
      </xdr:nvSpPr>
      <xdr:spPr>
        <a:xfrm>
          <a:off x="3836044" y="692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26959</xdr:rowOff>
    </xdr:from>
    <xdr:ext cx="405111" cy="259045"/>
    <xdr:sp macro="" textlink="">
      <xdr:nvSpPr>
        <xdr:cNvPr id="95" name="n_2mainValue有形固定資産減価償却率"/>
        <xdr:cNvSpPr txBox="1"/>
      </xdr:nvSpPr>
      <xdr:spPr>
        <a:xfrm>
          <a:off x="3086744" y="6799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138537</xdr:rowOff>
    </xdr:from>
    <xdr:ext cx="405111" cy="259045"/>
    <xdr:sp macro="" textlink="">
      <xdr:nvSpPr>
        <xdr:cNvPr id="96" name="n_3mainValue有形固定資産減価償却率"/>
        <xdr:cNvSpPr txBox="1"/>
      </xdr:nvSpPr>
      <xdr:spPr>
        <a:xfrm>
          <a:off x="2324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94088</xdr:rowOff>
    </xdr:from>
    <xdr:ext cx="405111" cy="259045"/>
    <xdr:sp macro="" textlink="">
      <xdr:nvSpPr>
        <xdr:cNvPr id="97" name="n_4mainValue有形固定資産減価償却率"/>
        <xdr:cNvSpPr txBox="1"/>
      </xdr:nvSpPr>
      <xdr:spPr>
        <a:xfrm>
          <a:off x="15627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債務償還比率は、類似団体の平均を上回っており、主な要因としては、過去に積極投資した市債の残高がまだ残っているため、将来負担額が比較的多くなっているものと考えられます。</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46186</xdr:rowOff>
    </xdr:from>
    <xdr:to>
      <xdr:col>76</xdr:col>
      <xdr:colOff>21589</xdr:colOff>
      <xdr:row>33</xdr:row>
      <xdr:rowOff>59034</xdr:rowOff>
    </xdr:to>
    <xdr:cxnSp macro="">
      <xdr:nvCxnSpPr>
        <xdr:cNvPr id="127" name="直線コネクタ 126"/>
        <xdr:cNvCxnSpPr/>
      </xdr:nvCxnSpPr>
      <xdr:spPr>
        <a:xfrm flipV="1">
          <a:off x="14793595" y="5275411"/>
          <a:ext cx="1269" cy="1212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62861</xdr:rowOff>
    </xdr:from>
    <xdr:ext cx="469744" cy="259045"/>
    <xdr:sp macro="" textlink="">
      <xdr:nvSpPr>
        <xdr:cNvPr id="128" name="債務償還比率最小値テキスト"/>
        <xdr:cNvSpPr txBox="1"/>
      </xdr:nvSpPr>
      <xdr:spPr>
        <a:xfrm>
          <a:off x="14846300" y="649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59034</xdr:rowOff>
    </xdr:from>
    <xdr:to>
      <xdr:col>76</xdr:col>
      <xdr:colOff>111125</xdr:colOff>
      <xdr:row>33</xdr:row>
      <xdr:rowOff>59034</xdr:rowOff>
    </xdr:to>
    <xdr:cxnSp macro="">
      <xdr:nvCxnSpPr>
        <xdr:cNvPr id="129" name="直線コネクタ 128"/>
        <xdr:cNvCxnSpPr/>
      </xdr:nvCxnSpPr>
      <xdr:spPr>
        <a:xfrm>
          <a:off x="14706600" y="6488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164313</xdr:rowOff>
    </xdr:from>
    <xdr:ext cx="469744" cy="259045"/>
    <xdr:sp macro="" textlink="">
      <xdr:nvSpPr>
        <xdr:cNvPr id="130" name="債務償還比率最大値テキスト"/>
        <xdr:cNvSpPr txBox="1"/>
      </xdr:nvSpPr>
      <xdr:spPr>
        <a:xfrm>
          <a:off x="14846300" y="505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46186</xdr:rowOff>
    </xdr:from>
    <xdr:to>
      <xdr:col>76</xdr:col>
      <xdr:colOff>111125</xdr:colOff>
      <xdr:row>26</xdr:row>
      <xdr:rowOff>46186</xdr:rowOff>
    </xdr:to>
    <xdr:cxnSp macro="">
      <xdr:nvCxnSpPr>
        <xdr:cNvPr id="131" name="直線コネクタ 130"/>
        <xdr:cNvCxnSpPr/>
      </xdr:nvCxnSpPr>
      <xdr:spPr>
        <a:xfrm>
          <a:off x="14706600" y="527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62914</xdr:rowOff>
    </xdr:from>
    <xdr:ext cx="469744" cy="259045"/>
    <xdr:sp macro="" textlink="">
      <xdr:nvSpPr>
        <xdr:cNvPr id="132" name="債務償還比率平均値テキスト"/>
        <xdr:cNvSpPr txBox="1"/>
      </xdr:nvSpPr>
      <xdr:spPr>
        <a:xfrm>
          <a:off x="14846300" y="563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40037</xdr:rowOff>
    </xdr:from>
    <xdr:to>
      <xdr:col>76</xdr:col>
      <xdr:colOff>73025</xdr:colOff>
      <xdr:row>29</xdr:row>
      <xdr:rowOff>141637</xdr:rowOff>
    </xdr:to>
    <xdr:sp macro="" textlink="">
      <xdr:nvSpPr>
        <xdr:cNvPr id="133" name="フローチャート: 判断 132"/>
        <xdr:cNvSpPr/>
      </xdr:nvSpPr>
      <xdr:spPr>
        <a:xfrm>
          <a:off x="14744700" y="578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74041</xdr:rowOff>
    </xdr:from>
    <xdr:to>
      <xdr:col>72</xdr:col>
      <xdr:colOff>123825</xdr:colOff>
      <xdr:row>30</xdr:row>
      <xdr:rowOff>4191</xdr:rowOff>
    </xdr:to>
    <xdr:sp macro="" textlink="">
      <xdr:nvSpPr>
        <xdr:cNvPr id="134" name="フローチャート: 判断 133"/>
        <xdr:cNvSpPr/>
      </xdr:nvSpPr>
      <xdr:spPr>
        <a:xfrm>
          <a:off x="14033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149246</xdr:rowOff>
    </xdr:from>
    <xdr:to>
      <xdr:col>68</xdr:col>
      <xdr:colOff>123825</xdr:colOff>
      <xdr:row>30</xdr:row>
      <xdr:rowOff>79396</xdr:rowOff>
    </xdr:to>
    <xdr:sp macro="" textlink="">
      <xdr:nvSpPr>
        <xdr:cNvPr id="135" name="フローチャート: 判断 134"/>
        <xdr:cNvSpPr/>
      </xdr:nvSpPr>
      <xdr:spPr>
        <a:xfrm>
          <a:off x="13271500" y="58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105886</xdr:rowOff>
    </xdr:from>
    <xdr:to>
      <xdr:col>64</xdr:col>
      <xdr:colOff>123825</xdr:colOff>
      <xdr:row>30</xdr:row>
      <xdr:rowOff>36036</xdr:rowOff>
    </xdr:to>
    <xdr:sp macro="" textlink="">
      <xdr:nvSpPr>
        <xdr:cNvPr id="136" name="フローチャート: 判断 135"/>
        <xdr:cNvSpPr/>
      </xdr:nvSpPr>
      <xdr:spPr>
        <a:xfrm>
          <a:off x="12509500" y="584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111464</xdr:rowOff>
    </xdr:from>
    <xdr:to>
      <xdr:col>60</xdr:col>
      <xdr:colOff>123825</xdr:colOff>
      <xdr:row>30</xdr:row>
      <xdr:rowOff>41614</xdr:rowOff>
    </xdr:to>
    <xdr:sp macro="" textlink="">
      <xdr:nvSpPr>
        <xdr:cNvPr id="137" name="フローチャート: 判断 136"/>
        <xdr:cNvSpPr/>
      </xdr:nvSpPr>
      <xdr:spPr>
        <a:xfrm>
          <a:off x="11747500" y="58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77470</xdr:rowOff>
    </xdr:from>
    <xdr:to>
      <xdr:col>76</xdr:col>
      <xdr:colOff>73025</xdr:colOff>
      <xdr:row>31</xdr:row>
      <xdr:rowOff>7620</xdr:rowOff>
    </xdr:to>
    <xdr:sp macro="" textlink="">
      <xdr:nvSpPr>
        <xdr:cNvPr id="143" name="楕円 142"/>
        <xdr:cNvSpPr/>
      </xdr:nvSpPr>
      <xdr:spPr>
        <a:xfrm>
          <a:off x="14744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55897</xdr:rowOff>
    </xdr:from>
    <xdr:ext cx="469744" cy="259045"/>
    <xdr:sp macro="" textlink="">
      <xdr:nvSpPr>
        <xdr:cNvPr id="144" name="債務償還比率該当値テキスト"/>
        <xdr:cNvSpPr txBox="1"/>
      </xdr:nvSpPr>
      <xdr:spPr>
        <a:xfrm>
          <a:off x="14846300"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112914</xdr:rowOff>
    </xdr:from>
    <xdr:to>
      <xdr:col>72</xdr:col>
      <xdr:colOff>123825</xdr:colOff>
      <xdr:row>31</xdr:row>
      <xdr:rowOff>43064</xdr:rowOff>
    </xdr:to>
    <xdr:sp macro="" textlink="">
      <xdr:nvSpPr>
        <xdr:cNvPr id="145" name="楕円 144"/>
        <xdr:cNvSpPr/>
      </xdr:nvSpPr>
      <xdr:spPr>
        <a:xfrm>
          <a:off x="14033500" y="60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128270</xdr:rowOff>
    </xdr:from>
    <xdr:to>
      <xdr:col>76</xdr:col>
      <xdr:colOff>22225</xdr:colOff>
      <xdr:row>30</xdr:row>
      <xdr:rowOff>163714</xdr:rowOff>
    </xdr:to>
    <xdr:cxnSp macro="">
      <xdr:nvCxnSpPr>
        <xdr:cNvPr id="146" name="直線コネクタ 145"/>
        <xdr:cNvCxnSpPr/>
      </xdr:nvCxnSpPr>
      <xdr:spPr>
        <a:xfrm flipV="1">
          <a:off x="14084300" y="6043295"/>
          <a:ext cx="711200" cy="3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118671</xdr:rowOff>
    </xdr:from>
    <xdr:to>
      <xdr:col>68</xdr:col>
      <xdr:colOff>123825</xdr:colOff>
      <xdr:row>31</xdr:row>
      <xdr:rowOff>48821</xdr:rowOff>
    </xdr:to>
    <xdr:sp macro="" textlink="">
      <xdr:nvSpPr>
        <xdr:cNvPr id="147" name="楕円 146"/>
        <xdr:cNvSpPr/>
      </xdr:nvSpPr>
      <xdr:spPr>
        <a:xfrm>
          <a:off x="13271500" y="60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163714</xdr:rowOff>
    </xdr:from>
    <xdr:to>
      <xdr:col>72</xdr:col>
      <xdr:colOff>73025</xdr:colOff>
      <xdr:row>30</xdr:row>
      <xdr:rowOff>169471</xdr:rowOff>
    </xdr:to>
    <xdr:cxnSp macro="">
      <xdr:nvCxnSpPr>
        <xdr:cNvPr id="148" name="直線コネクタ 147"/>
        <xdr:cNvCxnSpPr/>
      </xdr:nvCxnSpPr>
      <xdr:spPr>
        <a:xfrm flipV="1">
          <a:off x="13322300" y="6078739"/>
          <a:ext cx="762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95472</xdr:rowOff>
    </xdr:from>
    <xdr:to>
      <xdr:col>64</xdr:col>
      <xdr:colOff>123825</xdr:colOff>
      <xdr:row>32</xdr:row>
      <xdr:rowOff>25622</xdr:rowOff>
    </xdr:to>
    <xdr:sp macro="" textlink="">
      <xdr:nvSpPr>
        <xdr:cNvPr id="149" name="楕円 148"/>
        <xdr:cNvSpPr/>
      </xdr:nvSpPr>
      <xdr:spPr>
        <a:xfrm>
          <a:off x="12509500" y="618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169471</xdr:rowOff>
    </xdr:from>
    <xdr:to>
      <xdr:col>68</xdr:col>
      <xdr:colOff>73025</xdr:colOff>
      <xdr:row>31</xdr:row>
      <xdr:rowOff>146272</xdr:rowOff>
    </xdr:to>
    <xdr:cxnSp macro="">
      <xdr:nvCxnSpPr>
        <xdr:cNvPr id="150" name="直線コネクタ 149"/>
        <xdr:cNvCxnSpPr/>
      </xdr:nvCxnSpPr>
      <xdr:spPr>
        <a:xfrm flipV="1">
          <a:off x="12560300" y="6084496"/>
          <a:ext cx="762000" cy="14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169238</xdr:rowOff>
    </xdr:from>
    <xdr:to>
      <xdr:col>60</xdr:col>
      <xdr:colOff>123825</xdr:colOff>
      <xdr:row>32</xdr:row>
      <xdr:rowOff>99388</xdr:rowOff>
    </xdr:to>
    <xdr:sp macro="" textlink="">
      <xdr:nvSpPr>
        <xdr:cNvPr id="151" name="楕円 150"/>
        <xdr:cNvSpPr/>
      </xdr:nvSpPr>
      <xdr:spPr>
        <a:xfrm>
          <a:off x="11747500" y="625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146272</xdr:rowOff>
    </xdr:from>
    <xdr:to>
      <xdr:col>64</xdr:col>
      <xdr:colOff>73025</xdr:colOff>
      <xdr:row>32</xdr:row>
      <xdr:rowOff>48588</xdr:rowOff>
    </xdr:to>
    <xdr:cxnSp macro="">
      <xdr:nvCxnSpPr>
        <xdr:cNvPr id="152" name="直線コネクタ 151"/>
        <xdr:cNvCxnSpPr/>
      </xdr:nvCxnSpPr>
      <xdr:spPr>
        <a:xfrm flipV="1">
          <a:off x="11798300" y="6232747"/>
          <a:ext cx="762000" cy="7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20718</xdr:rowOff>
    </xdr:from>
    <xdr:ext cx="469744" cy="259045"/>
    <xdr:sp macro="" textlink="">
      <xdr:nvSpPr>
        <xdr:cNvPr id="153" name="n_1aveValue債務償還比率"/>
        <xdr:cNvSpPr txBox="1"/>
      </xdr:nvSpPr>
      <xdr:spPr>
        <a:xfrm>
          <a:off x="13836727"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95923</xdr:rowOff>
    </xdr:from>
    <xdr:ext cx="469744" cy="259045"/>
    <xdr:sp macro="" textlink="">
      <xdr:nvSpPr>
        <xdr:cNvPr id="154" name="n_2aveValue債務償還比率"/>
        <xdr:cNvSpPr txBox="1"/>
      </xdr:nvSpPr>
      <xdr:spPr>
        <a:xfrm>
          <a:off x="13087427" y="566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52563</xdr:rowOff>
    </xdr:from>
    <xdr:ext cx="469744" cy="259045"/>
    <xdr:sp macro="" textlink="">
      <xdr:nvSpPr>
        <xdr:cNvPr id="155" name="n_3aveValue債務償還比率"/>
        <xdr:cNvSpPr txBox="1"/>
      </xdr:nvSpPr>
      <xdr:spPr>
        <a:xfrm>
          <a:off x="12325427" y="562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58141</xdr:rowOff>
    </xdr:from>
    <xdr:ext cx="469744" cy="259045"/>
    <xdr:sp macro="" textlink="">
      <xdr:nvSpPr>
        <xdr:cNvPr id="156" name="n_4aveValue債務償還比率"/>
        <xdr:cNvSpPr txBox="1"/>
      </xdr:nvSpPr>
      <xdr:spPr>
        <a:xfrm>
          <a:off x="11563427" y="56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34191</xdr:rowOff>
    </xdr:from>
    <xdr:ext cx="469744" cy="259045"/>
    <xdr:sp macro="" textlink="">
      <xdr:nvSpPr>
        <xdr:cNvPr id="157" name="n_1mainValue債務償還比率"/>
        <xdr:cNvSpPr txBox="1"/>
      </xdr:nvSpPr>
      <xdr:spPr>
        <a:xfrm>
          <a:off x="13836727" y="612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39948</xdr:rowOff>
    </xdr:from>
    <xdr:ext cx="469744" cy="259045"/>
    <xdr:sp macro="" textlink="">
      <xdr:nvSpPr>
        <xdr:cNvPr id="158" name="n_2mainValue債務償還比率"/>
        <xdr:cNvSpPr txBox="1"/>
      </xdr:nvSpPr>
      <xdr:spPr>
        <a:xfrm>
          <a:off x="13087427" y="61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16749</xdr:rowOff>
    </xdr:from>
    <xdr:ext cx="469744" cy="259045"/>
    <xdr:sp macro="" textlink="">
      <xdr:nvSpPr>
        <xdr:cNvPr id="159" name="n_3mainValue債務償還比率"/>
        <xdr:cNvSpPr txBox="1"/>
      </xdr:nvSpPr>
      <xdr:spPr>
        <a:xfrm>
          <a:off x="12325427" y="627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90515</xdr:rowOff>
    </xdr:from>
    <xdr:ext cx="469744" cy="259045"/>
    <xdr:sp macro="" textlink="">
      <xdr:nvSpPr>
        <xdr:cNvPr id="160" name="n_4mainValue債務償還比率"/>
        <xdr:cNvSpPr txBox="1"/>
      </xdr:nvSpPr>
      <xdr:spPr>
        <a:xfrm>
          <a:off x="11563427" y="634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165,670
164,792
619.34
104,230,193
102,693,958
1,273,644
41,738,956
82,305,006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80010</xdr:rowOff>
    </xdr:from>
    <xdr:to>
      <xdr:col>24</xdr:col>
      <xdr:colOff>62865</xdr:colOff>
      <xdr:row>41</xdr:row>
      <xdr:rowOff>19050</xdr:rowOff>
    </xdr:to>
    <xdr:cxnSp macro="">
      <xdr:nvCxnSpPr>
        <xdr:cNvPr id="57" name="直線コネクタ 56"/>
        <xdr:cNvCxnSpPr/>
      </xdr:nvCxnSpPr>
      <xdr:spPr>
        <a:xfrm flipV="1">
          <a:off x="4634865" y="590931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8" name="【道路】&#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26687</xdr:rowOff>
    </xdr:from>
    <xdr:ext cx="405111" cy="259045"/>
    <xdr:sp macro="" textlink="">
      <xdr:nvSpPr>
        <xdr:cNvPr id="60" name="【道路】&#10;有形固定資産減価償却率最大値テキスト"/>
        <xdr:cNvSpPr txBox="1"/>
      </xdr:nvSpPr>
      <xdr:spPr>
        <a:xfrm>
          <a:off x="4673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80010</xdr:rowOff>
    </xdr:from>
    <xdr:to>
      <xdr:col>24</xdr:col>
      <xdr:colOff>152400</xdr:colOff>
      <xdr:row>34</xdr:row>
      <xdr:rowOff>80010</xdr:rowOff>
    </xdr:to>
    <xdr:cxnSp macro="">
      <xdr:nvCxnSpPr>
        <xdr:cNvPr id="61" name="直線コネクタ 60"/>
        <xdr:cNvCxnSpPr/>
      </xdr:nvCxnSpPr>
      <xdr:spPr>
        <a:xfrm>
          <a:off x="4546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118127</xdr:rowOff>
    </xdr:from>
    <xdr:ext cx="405111" cy="259045"/>
    <xdr:sp macro="" textlink="">
      <xdr:nvSpPr>
        <xdr:cNvPr id="62" name="【道路】&#10;有形固定資産減価償却率平均値テキスト"/>
        <xdr:cNvSpPr txBox="1"/>
      </xdr:nvSpPr>
      <xdr:spPr>
        <a:xfrm>
          <a:off x="4673600" y="611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63" name="フローチャート: 判断 62"/>
        <xdr:cNvSpPr/>
      </xdr:nvSpPr>
      <xdr:spPr>
        <a:xfrm>
          <a:off x="45847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158750</xdr:rowOff>
    </xdr:from>
    <xdr:to>
      <xdr:col>20</xdr:col>
      <xdr:colOff>38100</xdr:colOff>
      <xdr:row>36</xdr:row>
      <xdr:rowOff>88900</xdr:rowOff>
    </xdr:to>
    <xdr:sp macro="" textlink="">
      <xdr:nvSpPr>
        <xdr:cNvPr id="64" name="フローチャート: 判断 63"/>
        <xdr:cNvSpPr/>
      </xdr:nvSpPr>
      <xdr:spPr>
        <a:xfrm>
          <a:off x="3746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97790</xdr:rowOff>
    </xdr:from>
    <xdr:to>
      <xdr:col>15</xdr:col>
      <xdr:colOff>101600</xdr:colOff>
      <xdr:row>36</xdr:row>
      <xdr:rowOff>27940</xdr:rowOff>
    </xdr:to>
    <xdr:sp macro="" textlink="">
      <xdr:nvSpPr>
        <xdr:cNvPr id="65" name="フローチャート: 判断 64"/>
        <xdr:cNvSpPr/>
      </xdr:nvSpPr>
      <xdr:spPr>
        <a:xfrm>
          <a:off x="2857500" y="609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29210</xdr:rowOff>
    </xdr:from>
    <xdr:to>
      <xdr:col>10</xdr:col>
      <xdr:colOff>165100</xdr:colOff>
      <xdr:row>35</xdr:row>
      <xdr:rowOff>130810</xdr:rowOff>
    </xdr:to>
    <xdr:sp macro="" textlink="">
      <xdr:nvSpPr>
        <xdr:cNvPr id="66" name="フローチャート: 判断 65"/>
        <xdr:cNvSpPr/>
      </xdr:nvSpPr>
      <xdr:spPr>
        <a:xfrm>
          <a:off x="1968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143510</xdr:rowOff>
    </xdr:from>
    <xdr:to>
      <xdr:col>6</xdr:col>
      <xdr:colOff>38100</xdr:colOff>
      <xdr:row>35</xdr:row>
      <xdr:rowOff>73660</xdr:rowOff>
    </xdr:to>
    <xdr:sp macro="" textlink="">
      <xdr:nvSpPr>
        <xdr:cNvPr id="67" name="フローチャート: 判断 66"/>
        <xdr:cNvSpPr/>
      </xdr:nvSpPr>
      <xdr:spPr>
        <a:xfrm>
          <a:off x="1079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143510</xdr:rowOff>
    </xdr:from>
    <xdr:to>
      <xdr:col>20</xdr:col>
      <xdr:colOff>38100</xdr:colOff>
      <xdr:row>37</xdr:row>
      <xdr:rowOff>73660</xdr:rowOff>
    </xdr:to>
    <xdr:sp macro="" textlink="">
      <xdr:nvSpPr>
        <xdr:cNvPr id="73" name="楕円 72"/>
        <xdr:cNvSpPr/>
      </xdr:nvSpPr>
      <xdr:spPr>
        <a:xfrm>
          <a:off x="3746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74" name="楕円 73"/>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37</xdr:row>
      <xdr:rowOff>22860</xdr:rowOff>
    </xdr:to>
    <xdr:cxnSp macro="">
      <xdr:nvCxnSpPr>
        <xdr:cNvPr id="75" name="直線コネクタ 74"/>
        <xdr:cNvCxnSpPr/>
      </xdr:nvCxnSpPr>
      <xdr:spPr>
        <a:xfrm>
          <a:off x="2908300" y="63055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76" name="楕円 75"/>
        <xdr:cNvSpPr/>
      </xdr:nvSpPr>
      <xdr:spPr>
        <a:xfrm>
          <a:off x="1968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49530</xdr:rowOff>
    </xdr:from>
    <xdr:to>
      <xdr:col>15</xdr:col>
      <xdr:colOff>50800</xdr:colOff>
      <xdr:row>36</xdr:row>
      <xdr:rowOff>133350</xdr:rowOff>
    </xdr:to>
    <xdr:cxnSp macro="">
      <xdr:nvCxnSpPr>
        <xdr:cNvPr id="77" name="直線コネクタ 76"/>
        <xdr:cNvCxnSpPr/>
      </xdr:nvCxnSpPr>
      <xdr:spPr>
        <a:xfrm>
          <a:off x="2019300" y="62217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101600</xdr:rowOff>
    </xdr:from>
    <xdr:to>
      <xdr:col>6</xdr:col>
      <xdr:colOff>38100</xdr:colOff>
      <xdr:row>36</xdr:row>
      <xdr:rowOff>31750</xdr:rowOff>
    </xdr:to>
    <xdr:sp macro="" textlink="">
      <xdr:nvSpPr>
        <xdr:cNvPr id="78" name="楕円 77"/>
        <xdr:cNvSpPr/>
      </xdr:nvSpPr>
      <xdr:spPr>
        <a:xfrm>
          <a:off x="1079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152400</xdr:rowOff>
    </xdr:from>
    <xdr:to>
      <xdr:col>10</xdr:col>
      <xdr:colOff>114300</xdr:colOff>
      <xdr:row>36</xdr:row>
      <xdr:rowOff>49530</xdr:rowOff>
    </xdr:to>
    <xdr:cxnSp macro="">
      <xdr:nvCxnSpPr>
        <xdr:cNvPr id="79" name="直線コネクタ 78"/>
        <xdr:cNvCxnSpPr/>
      </xdr:nvCxnSpPr>
      <xdr:spPr>
        <a:xfrm>
          <a:off x="1130300" y="6153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105427</xdr:rowOff>
    </xdr:from>
    <xdr:ext cx="405111" cy="259045"/>
    <xdr:sp macro="" textlink="">
      <xdr:nvSpPr>
        <xdr:cNvPr id="80" name="n_1aveValue【道路】&#10;有形固定資産減価償却率"/>
        <xdr:cNvSpPr txBox="1"/>
      </xdr:nvSpPr>
      <xdr:spPr>
        <a:xfrm>
          <a:off x="3582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44467</xdr:rowOff>
    </xdr:from>
    <xdr:ext cx="405111" cy="259045"/>
    <xdr:sp macro="" textlink="">
      <xdr:nvSpPr>
        <xdr:cNvPr id="81" name="n_2aveValue【道路】&#10;有形固定資産減価償却率"/>
        <xdr:cNvSpPr txBox="1"/>
      </xdr:nvSpPr>
      <xdr:spPr>
        <a:xfrm>
          <a:off x="2705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147337</xdr:rowOff>
    </xdr:from>
    <xdr:ext cx="405111" cy="259045"/>
    <xdr:sp macro="" textlink="">
      <xdr:nvSpPr>
        <xdr:cNvPr id="82" name="n_3aveValue【道路】&#10;有形固定資産減価償却率"/>
        <xdr:cNvSpPr txBox="1"/>
      </xdr:nvSpPr>
      <xdr:spPr>
        <a:xfrm>
          <a:off x="1816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90187</xdr:rowOff>
    </xdr:from>
    <xdr:ext cx="405111" cy="259045"/>
    <xdr:sp macro="" textlink="">
      <xdr:nvSpPr>
        <xdr:cNvPr id="83" name="n_4aveValue【道路】&#10;有形固定資産減価償却率"/>
        <xdr:cNvSpPr txBox="1"/>
      </xdr:nvSpPr>
      <xdr:spPr>
        <a:xfrm>
          <a:off x="927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64787</xdr:rowOff>
    </xdr:from>
    <xdr:ext cx="405111" cy="259045"/>
    <xdr:sp macro="" textlink="">
      <xdr:nvSpPr>
        <xdr:cNvPr id="84" name="n_1mainValue【道路】&#10;有形固定資産減価償却率"/>
        <xdr:cNvSpPr txBox="1"/>
      </xdr:nvSpPr>
      <xdr:spPr>
        <a:xfrm>
          <a:off x="35820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85" name="n_2mainValue【道路】&#10;有形固定資産減価償却率"/>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91457</xdr:rowOff>
    </xdr:from>
    <xdr:ext cx="405111" cy="259045"/>
    <xdr:sp macro="" textlink="">
      <xdr:nvSpPr>
        <xdr:cNvPr id="86" name="n_3mainValue【道路】&#10;有形固定資産減価償却率"/>
        <xdr:cNvSpPr txBox="1"/>
      </xdr:nvSpPr>
      <xdr:spPr>
        <a:xfrm>
          <a:off x="18167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22877</xdr:rowOff>
    </xdr:from>
    <xdr:ext cx="405111" cy="259045"/>
    <xdr:sp macro="" textlink="">
      <xdr:nvSpPr>
        <xdr:cNvPr id="87" name="n_4mainValue【道路】&#10;有形固定資産減価償却率"/>
        <xdr:cNvSpPr txBox="1"/>
      </xdr:nvSpPr>
      <xdr:spPr>
        <a:xfrm>
          <a:off x="9277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98283</xdr:rowOff>
    </xdr:from>
    <xdr:to>
      <xdr:col>54</xdr:col>
      <xdr:colOff>189865</xdr:colOff>
      <xdr:row>41</xdr:row>
      <xdr:rowOff>69571</xdr:rowOff>
    </xdr:to>
    <xdr:cxnSp macro="">
      <xdr:nvCxnSpPr>
        <xdr:cNvPr id="109" name="直線コネクタ 108"/>
        <xdr:cNvCxnSpPr/>
      </xdr:nvCxnSpPr>
      <xdr:spPr>
        <a:xfrm flipV="1">
          <a:off x="10476865" y="6099033"/>
          <a:ext cx="0" cy="99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73398</xdr:rowOff>
    </xdr:from>
    <xdr:ext cx="469744" cy="259045"/>
    <xdr:sp macro="" textlink="">
      <xdr:nvSpPr>
        <xdr:cNvPr id="110" name="【道路】&#10;一人当たり延長最小値テキスト"/>
        <xdr:cNvSpPr txBox="1"/>
      </xdr:nvSpPr>
      <xdr:spPr>
        <a:xfrm>
          <a:off x="10515600" y="710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69571</xdr:rowOff>
    </xdr:from>
    <xdr:to>
      <xdr:col>55</xdr:col>
      <xdr:colOff>88900</xdr:colOff>
      <xdr:row>41</xdr:row>
      <xdr:rowOff>69571</xdr:rowOff>
    </xdr:to>
    <xdr:cxnSp macro="">
      <xdr:nvCxnSpPr>
        <xdr:cNvPr id="111" name="直線コネクタ 110"/>
        <xdr:cNvCxnSpPr/>
      </xdr:nvCxnSpPr>
      <xdr:spPr>
        <a:xfrm>
          <a:off x="10388600" y="70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44960</xdr:rowOff>
    </xdr:from>
    <xdr:ext cx="534377" cy="259045"/>
    <xdr:sp macro="" textlink="">
      <xdr:nvSpPr>
        <xdr:cNvPr id="112" name="【道路】&#10;一人当たり延長最大値テキスト"/>
        <xdr:cNvSpPr txBox="1"/>
      </xdr:nvSpPr>
      <xdr:spPr>
        <a:xfrm>
          <a:off x="10515600" y="587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98283</xdr:rowOff>
    </xdr:from>
    <xdr:to>
      <xdr:col>55</xdr:col>
      <xdr:colOff>88900</xdr:colOff>
      <xdr:row>35</xdr:row>
      <xdr:rowOff>98283</xdr:rowOff>
    </xdr:to>
    <xdr:cxnSp macro="">
      <xdr:nvCxnSpPr>
        <xdr:cNvPr id="113" name="直線コネクタ 112"/>
        <xdr:cNvCxnSpPr/>
      </xdr:nvCxnSpPr>
      <xdr:spPr>
        <a:xfrm>
          <a:off x="10388600" y="609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38712</xdr:rowOff>
    </xdr:from>
    <xdr:ext cx="469744" cy="259045"/>
    <xdr:sp macro="" textlink="">
      <xdr:nvSpPr>
        <xdr:cNvPr id="114" name="【道路】&#10;一人当たり延長平均値テキスト"/>
        <xdr:cNvSpPr txBox="1"/>
      </xdr:nvSpPr>
      <xdr:spPr>
        <a:xfrm>
          <a:off x="10515600" y="6725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60285</xdr:rowOff>
    </xdr:from>
    <xdr:to>
      <xdr:col>55</xdr:col>
      <xdr:colOff>50800</xdr:colOff>
      <xdr:row>39</xdr:row>
      <xdr:rowOff>161885</xdr:rowOff>
    </xdr:to>
    <xdr:sp macro="" textlink="">
      <xdr:nvSpPr>
        <xdr:cNvPr id="115" name="フローチャート: 判断 114"/>
        <xdr:cNvSpPr/>
      </xdr:nvSpPr>
      <xdr:spPr>
        <a:xfrm>
          <a:off x="10426700" y="67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56307</xdr:rowOff>
    </xdr:from>
    <xdr:to>
      <xdr:col>50</xdr:col>
      <xdr:colOff>165100</xdr:colOff>
      <xdr:row>39</xdr:row>
      <xdr:rowOff>157907</xdr:rowOff>
    </xdr:to>
    <xdr:sp macro="" textlink="">
      <xdr:nvSpPr>
        <xdr:cNvPr id="116" name="フローチャート: 判断 115"/>
        <xdr:cNvSpPr/>
      </xdr:nvSpPr>
      <xdr:spPr>
        <a:xfrm>
          <a:off x="9588500" y="6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56855</xdr:rowOff>
    </xdr:from>
    <xdr:to>
      <xdr:col>46</xdr:col>
      <xdr:colOff>38100</xdr:colOff>
      <xdr:row>39</xdr:row>
      <xdr:rowOff>158455</xdr:rowOff>
    </xdr:to>
    <xdr:sp macro="" textlink="">
      <xdr:nvSpPr>
        <xdr:cNvPr id="117" name="フローチャート: 判断 116"/>
        <xdr:cNvSpPr/>
      </xdr:nvSpPr>
      <xdr:spPr>
        <a:xfrm>
          <a:off x="8699500" y="67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57313</xdr:rowOff>
    </xdr:from>
    <xdr:to>
      <xdr:col>41</xdr:col>
      <xdr:colOff>101600</xdr:colOff>
      <xdr:row>39</xdr:row>
      <xdr:rowOff>158913</xdr:rowOff>
    </xdr:to>
    <xdr:sp macro="" textlink="">
      <xdr:nvSpPr>
        <xdr:cNvPr id="118" name="フローチャート: 判断 117"/>
        <xdr:cNvSpPr/>
      </xdr:nvSpPr>
      <xdr:spPr>
        <a:xfrm>
          <a:off x="7810500" y="674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55895</xdr:rowOff>
    </xdr:from>
    <xdr:to>
      <xdr:col>36</xdr:col>
      <xdr:colOff>165100</xdr:colOff>
      <xdr:row>39</xdr:row>
      <xdr:rowOff>157495</xdr:rowOff>
    </xdr:to>
    <xdr:sp macro="" textlink="">
      <xdr:nvSpPr>
        <xdr:cNvPr id="119" name="フローチャート: 判断 118"/>
        <xdr:cNvSpPr/>
      </xdr:nvSpPr>
      <xdr:spPr>
        <a:xfrm>
          <a:off x="6921500" y="674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36327</xdr:rowOff>
    </xdr:from>
    <xdr:to>
      <xdr:col>50</xdr:col>
      <xdr:colOff>165100</xdr:colOff>
      <xdr:row>39</xdr:row>
      <xdr:rowOff>137927</xdr:rowOff>
    </xdr:to>
    <xdr:sp macro="" textlink="">
      <xdr:nvSpPr>
        <xdr:cNvPr id="125" name="楕円 124"/>
        <xdr:cNvSpPr/>
      </xdr:nvSpPr>
      <xdr:spPr>
        <a:xfrm>
          <a:off x="9588500" y="67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38659</xdr:rowOff>
    </xdr:from>
    <xdr:to>
      <xdr:col>46</xdr:col>
      <xdr:colOff>38100</xdr:colOff>
      <xdr:row>39</xdr:row>
      <xdr:rowOff>140259</xdr:rowOff>
    </xdr:to>
    <xdr:sp macro="" textlink="">
      <xdr:nvSpPr>
        <xdr:cNvPr id="126" name="楕円 125"/>
        <xdr:cNvSpPr/>
      </xdr:nvSpPr>
      <xdr:spPr>
        <a:xfrm>
          <a:off x="8699500" y="6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87127</xdr:rowOff>
    </xdr:from>
    <xdr:to>
      <xdr:col>50</xdr:col>
      <xdr:colOff>114300</xdr:colOff>
      <xdr:row>39</xdr:row>
      <xdr:rowOff>89459</xdr:rowOff>
    </xdr:to>
    <xdr:cxnSp macro="">
      <xdr:nvCxnSpPr>
        <xdr:cNvPr id="127" name="直線コネクタ 126"/>
        <xdr:cNvCxnSpPr/>
      </xdr:nvCxnSpPr>
      <xdr:spPr>
        <a:xfrm flipV="1">
          <a:off x="8750300" y="6773677"/>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41082</xdr:rowOff>
    </xdr:from>
    <xdr:to>
      <xdr:col>41</xdr:col>
      <xdr:colOff>101600</xdr:colOff>
      <xdr:row>39</xdr:row>
      <xdr:rowOff>142682</xdr:rowOff>
    </xdr:to>
    <xdr:sp macro="" textlink="">
      <xdr:nvSpPr>
        <xdr:cNvPr id="128" name="楕円 127"/>
        <xdr:cNvSpPr/>
      </xdr:nvSpPr>
      <xdr:spPr>
        <a:xfrm>
          <a:off x="7810500" y="67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89459</xdr:rowOff>
    </xdr:from>
    <xdr:to>
      <xdr:col>45</xdr:col>
      <xdr:colOff>177800</xdr:colOff>
      <xdr:row>39</xdr:row>
      <xdr:rowOff>91882</xdr:rowOff>
    </xdr:to>
    <xdr:cxnSp macro="">
      <xdr:nvCxnSpPr>
        <xdr:cNvPr id="129" name="直線コネクタ 128"/>
        <xdr:cNvCxnSpPr/>
      </xdr:nvCxnSpPr>
      <xdr:spPr>
        <a:xfrm flipV="1">
          <a:off x="7861300" y="677600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42819</xdr:rowOff>
    </xdr:from>
    <xdr:to>
      <xdr:col>36</xdr:col>
      <xdr:colOff>165100</xdr:colOff>
      <xdr:row>39</xdr:row>
      <xdr:rowOff>144419</xdr:rowOff>
    </xdr:to>
    <xdr:sp macro="" textlink="">
      <xdr:nvSpPr>
        <xdr:cNvPr id="130" name="楕円 129"/>
        <xdr:cNvSpPr/>
      </xdr:nvSpPr>
      <xdr:spPr>
        <a:xfrm>
          <a:off x="6921500" y="67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91882</xdr:rowOff>
    </xdr:from>
    <xdr:to>
      <xdr:col>41</xdr:col>
      <xdr:colOff>50800</xdr:colOff>
      <xdr:row>39</xdr:row>
      <xdr:rowOff>93619</xdr:rowOff>
    </xdr:to>
    <xdr:cxnSp macro="">
      <xdr:nvCxnSpPr>
        <xdr:cNvPr id="131" name="直線コネクタ 130"/>
        <xdr:cNvCxnSpPr/>
      </xdr:nvCxnSpPr>
      <xdr:spPr>
        <a:xfrm flipV="1">
          <a:off x="6972300" y="677843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149034</xdr:rowOff>
    </xdr:from>
    <xdr:ext cx="469744" cy="259045"/>
    <xdr:sp macro="" textlink="">
      <xdr:nvSpPr>
        <xdr:cNvPr id="132" name="n_1aveValue【道路】&#10;一人当たり延長"/>
        <xdr:cNvSpPr txBox="1"/>
      </xdr:nvSpPr>
      <xdr:spPr>
        <a:xfrm>
          <a:off x="9391727" y="683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149582</xdr:rowOff>
    </xdr:from>
    <xdr:ext cx="469744" cy="259045"/>
    <xdr:sp macro="" textlink="">
      <xdr:nvSpPr>
        <xdr:cNvPr id="133" name="n_2aveValue【道路】&#10;一人当たり延長"/>
        <xdr:cNvSpPr txBox="1"/>
      </xdr:nvSpPr>
      <xdr:spPr>
        <a:xfrm>
          <a:off x="8515427" y="68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150040</xdr:rowOff>
    </xdr:from>
    <xdr:ext cx="469744" cy="259045"/>
    <xdr:sp macro="" textlink="">
      <xdr:nvSpPr>
        <xdr:cNvPr id="134" name="n_3aveValue【道路】&#10;一人当たり延長"/>
        <xdr:cNvSpPr txBox="1"/>
      </xdr:nvSpPr>
      <xdr:spPr>
        <a:xfrm>
          <a:off x="7626427" y="683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148622</xdr:rowOff>
    </xdr:from>
    <xdr:ext cx="469744" cy="259045"/>
    <xdr:sp macro="" textlink="">
      <xdr:nvSpPr>
        <xdr:cNvPr id="135" name="n_4aveValue【道路】&#10;一人当たり延長"/>
        <xdr:cNvSpPr txBox="1"/>
      </xdr:nvSpPr>
      <xdr:spPr>
        <a:xfrm>
          <a:off x="6737427" y="683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154454</xdr:rowOff>
    </xdr:from>
    <xdr:ext cx="469744" cy="259045"/>
    <xdr:sp macro="" textlink="">
      <xdr:nvSpPr>
        <xdr:cNvPr id="136" name="n_1mainValue【道路】&#10;一人当たり延長"/>
        <xdr:cNvSpPr txBox="1"/>
      </xdr:nvSpPr>
      <xdr:spPr>
        <a:xfrm>
          <a:off x="9391727" y="649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156786</xdr:rowOff>
    </xdr:from>
    <xdr:ext cx="469744" cy="259045"/>
    <xdr:sp macro="" textlink="">
      <xdr:nvSpPr>
        <xdr:cNvPr id="137" name="n_2mainValue【道路】&#10;一人当たり延長"/>
        <xdr:cNvSpPr txBox="1"/>
      </xdr:nvSpPr>
      <xdr:spPr>
        <a:xfrm>
          <a:off x="8515427" y="65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159209</xdr:rowOff>
    </xdr:from>
    <xdr:ext cx="469744" cy="259045"/>
    <xdr:sp macro="" textlink="">
      <xdr:nvSpPr>
        <xdr:cNvPr id="138" name="n_3mainValue【道路】&#10;一人当たり延長"/>
        <xdr:cNvSpPr txBox="1"/>
      </xdr:nvSpPr>
      <xdr:spPr>
        <a:xfrm>
          <a:off x="7626427" y="650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160946</xdr:rowOff>
    </xdr:from>
    <xdr:ext cx="469744" cy="259045"/>
    <xdr:sp macro="" textlink="">
      <xdr:nvSpPr>
        <xdr:cNvPr id="139" name="n_4mainValue【道路】&#10;一人当たり延長"/>
        <xdr:cNvSpPr txBox="1"/>
      </xdr:nvSpPr>
      <xdr:spPr>
        <a:xfrm>
          <a:off x="6737427" y="650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140970</xdr:rowOff>
    </xdr:from>
    <xdr:to>
      <xdr:col>24</xdr:col>
      <xdr:colOff>62865</xdr:colOff>
      <xdr:row>63</xdr:row>
      <xdr:rowOff>148590</xdr:rowOff>
    </xdr:to>
    <xdr:cxnSp macro="">
      <xdr:nvCxnSpPr>
        <xdr:cNvPr id="164" name="直線コネクタ 163"/>
        <xdr:cNvCxnSpPr/>
      </xdr:nvCxnSpPr>
      <xdr:spPr>
        <a:xfrm flipV="1">
          <a:off x="4634865" y="991362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5" name="【橋りょう・トンネ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6" name="直線コネクタ 165"/>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87647</xdr:rowOff>
    </xdr:from>
    <xdr:ext cx="405111" cy="259045"/>
    <xdr:sp macro="" textlink="">
      <xdr:nvSpPr>
        <xdr:cNvPr id="167" name="【橋りょう・トンネル】&#10;有形固定資産減価償却率最大値テキスト"/>
        <xdr:cNvSpPr txBox="1"/>
      </xdr:nvSpPr>
      <xdr:spPr>
        <a:xfrm>
          <a:off x="4673600" y="968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140970</xdr:rowOff>
    </xdr:from>
    <xdr:to>
      <xdr:col>24</xdr:col>
      <xdr:colOff>152400</xdr:colOff>
      <xdr:row>57</xdr:row>
      <xdr:rowOff>140970</xdr:rowOff>
    </xdr:to>
    <xdr:cxnSp macro="">
      <xdr:nvCxnSpPr>
        <xdr:cNvPr id="168" name="直線コネクタ 167"/>
        <xdr:cNvCxnSpPr/>
      </xdr:nvCxnSpPr>
      <xdr:spPr>
        <a:xfrm>
          <a:off x="4546600" y="99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156227</xdr:rowOff>
    </xdr:from>
    <xdr:ext cx="405111" cy="259045"/>
    <xdr:sp macro="" textlink="">
      <xdr:nvSpPr>
        <xdr:cNvPr id="169" name="【橋りょう・トンネル】&#10;有形固定資産減価償却率平均値テキスト"/>
        <xdr:cNvSpPr txBox="1"/>
      </xdr:nvSpPr>
      <xdr:spPr>
        <a:xfrm>
          <a:off x="4673600" y="1078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xdr:rowOff>
    </xdr:from>
    <xdr:to>
      <xdr:col>24</xdr:col>
      <xdr:colOff>114300</xdr:colOff>
      <xdr:row>63</xdr:row>
      <xdr:rowOff>107950</xdr:rowOff>
    </xdr:to>
    <xdr:sp macro="" textlink="">
      <xdr:nvSpPr>
        <xdr:cNvPr id="170" name="フローチャート: 判断 169"/>
        <xdr:cNvSpPr/>
      </xdr:nvSpPr>
      <xdr:spPr>
        <a:xfrm>
          <a:off x="45847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139700</xdr:rowOff>
    </xdr:from>
    <xdr:to>
      <xdr:col>20</xdr:col>
      <xdr:colOff>38100</xdr:colOff>
      <xdr:row>61</xdr:row>
      <xdr:rowOff>69850</xdr:rowOff>
    </xdr:to>
    <xdr:sp macro="" textlink="">
      <xdr:nvSpPr>
        <xdr:cNvPr id="171" name="フローチャート: 判断 170"/>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72" name="フローチャート: 判断 171"/>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3" name="フローチャート: 判断 172"/>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4" name="フローチャート: 判断 173"/>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80" name="楕円 179"/>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109220</xdr:rowOff>
    </xdr:from>
    <xdr:to>
      <xdr:col>15</xdr:col>
      <xdr:colOff>101600</xdr:colOff>
      <xdr:row>57</xdr:row>
      <xdr:rowOff>39370</xdr:rowOff>
    </xdr:to>
    <xdr:sp macro="" textlink="">
      <xdr:nvSpPr>
        <xdr:cNvPr id="181" name="楕円 180"/>
        <xdr:cNvSpPr/>
      </xdr:nvSpPr>
      <xdr:spPr>
        <a:xfrm>
          <a:off x="2857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160020</xdr:rowOff>
    </xdr:from>
    <xdr:to>
      <xdr:col>19</xdr:col>
      <xdr:colOff>177800</xdr:colOff>
      <xdr:row>57</xdr:row>
      <xdr:rowOff>102870</xdr:rowOff>
    </xdr:to>
    <xdr:cxnSp macro="">
      <xdr:nvCxnSpPr>
        <xdr:cNvPr id="182" name="直線コネクタ 181"/>
        <xdr:cNvCxnSpPr/>
      </xdr:nvCxnSpPr>
      <xdr:spPr>
        <a:xfrm>
          <a:off x="2908300" y="9761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17780</xdr:rowOff>
    </xdr:from>
    <xdr:to>
      <xdr:col>10</xdr:col>
      <xdr:colOff>165100</xdr:colOff>
      <xdr:row>56</xdr:row>
      <xdr:rowOff>119380</xdr:rowOff>
    </xdr:to>
    <xdr:sp macro="" textlink="">
      <xdr:nvSpPr>
        <xdr:cNvPr id="183" name="楕円 182"/>
        <xdr:cNvSpPr/>
      </xdr:nvSpPr>
      <xdr:spPr>
        <a:xfrm>
          <a:off x="1968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68580</xdr:rowOff>
    </xdr:from>
    <xdr:to>
      <xdr:col>15</xdr:col>
      <xdr:colOff>50800</xdr:colOff>
      <xdr:row>56</xdr:row>
      <xdr:rowOff>160020</xdr:rowOff>
    </xdr:to>
    <xdr:cxnSp macro="">
      <xdr:nvCxnSpPr>
        <xdr:cNvPr id="184" name="直線コネクタ 183"/>
        <xdr:cNvCxnSpPr/>
      </xdr:nvCxnSpPr>
      <xdr:spPr>
        <a:xfrm>
          <a:off x="2019300" y="9669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82550</xdr:rowOff>
    </xdr:from>
    <xdr:to>
      <xdr:col>6</xdr:col>
      <xdr:colOff>38100</xdr:colOff>
      <xdr:row>56</xdr:row>
      <xdr:rowOff>12700</xdr:rowOff>
    </xdr:to>
    <xdr:sp macro="" textlink="">
      <xdr:nvSpPr>
        <xdr:cNvPr id="185" name="楕円 184"/>
        <xdr:cNvSpPr/>
      </xdr:nvSpPr>
      <xdr:spPr>
        <a:xfrm>
          <a:off x="1079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133350</xdr:rowOff>
    </xdr:from>
    <xdr:to>
      <xdr:col>10</xdr:col>
      <xdr:colOff>114300</xdr:colOff>
      <xdr:row>56</xdr:row>
      <xdr:rowOff>68580</xdr:rowOff>
    </xdr:to>
    <xdr:cxnSp macro="">
      <xdr:nvCxnSpPr>
        <xdr:cNvPr id="186" name="直線コネクタ 185"/>
        <xdr:cNvCxnSpPr/>
      </xdr:nvCxnSpPr>
      <xdr:spPr>
        <a:xfrm>
          <a:off x="1130300" y="9563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60977</xdr:rowOff>
    </xdr:from>
    <xdr:ext cx="405111" cy="259045"/>
    <xdr:sp macro="" textlink="">
      <xdr:nvSpPr>
        <xdr:cNvPr id="187" name="n_1aveValue【橋りょう・トンネル】&#10;有形固定資産減価償却率"/>
        <xdr:cNvSpPr txBox="1"/>
      </xdr:nvSpPr>
      <xdr:spPr>
        <a:xfrm>
          <a:off x="3582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88" name="n_2aveValue【橋りょう・トンネル】&#10;有形固定資産減価償却率"/>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9" name="n_3aveValue【橋りょう・トンネル】&#10;有形固定資産減価償却率"/>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0" name="n_4aveValue【橋りょう・トンネ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170197</xdr:rowOff>
    </xdr:from>
    <xdr:ext cx="405111" cy="259045"/>
    <xdr:sp macro="" textlink="">
      <xdr:nvSpPr>
        <xdr:cNvPr id="191" name="n_1mainValue【橋りょう・トンネル】&#10;有形固定資産減価償却率"/>
        <xdr:cNvSpPr txBox="1"/>
      </xdr:nvSpPr>
      <xdr:spPr>
        <a:xfrm>
          <a:off x="3582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55897</xdr:rowOff>
    </xdr:from>
    <xdr:ext cx="405111" cy="259045"/>
    <xdr:sp macro="" textlink="">
      <xdr:nvSpPr>
        <xdr:cNvPr id="192" name="n_2mainValue【橋りょう・トンネル】&#10;有形固定資産減価償却率"/>
        <xdr:cNvSpPr txBox="1"/>
      </xdr:nvSpPr>
      <xdr:spPr>
        <a:xfrm>
          <a:off x="2705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135907</xdr:rowOff>
    </xdr:from>
    <xdr:ext cx="405111" cy="259045"/>
    <xdr:sp macro="" textlink="">
      <xdr:nvSpPr>
        <xdr:cNvPr id="193" name="n_3mainValue【橋りょう・トンネル】&#10;有形固定資産減価償却率"/>
        <xdr:cNvSpPr txBox="1"/>
      </xdr:nvSpPr>
      <xdr:spPr>
        <a:xfrm>
          <a:off x="1816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29227</xdr:rowOff>
    </xdr:from>
    <xdr:ext cx="405111" cy="259045"/>
    <xdr:sp macro="" textlink="">
      <xdr:nvSpPr>
        <xdr:cNvPr id="194" name="n_4mainValue【橋りょう・トンネル】&#10;有形固定資産減価償却率"/>
        <xdr:cNvSpPr txBox="1"/>
      </xdr:nvSpPr>
      <xdr:spPr>
        <a:xfrm>
          <a:off x="9277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6" name="テキスト ボックス 20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8" name="テキスト ボックス 20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0" name="テキスト ボックス 20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2" name="テキスト ボックス 21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4" name="テキスト ボックス 21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26015</xdr:rowOff>
    </xdr:from>
    <xdr:to>
      <xdr:col>54</xdr:col>
      <xdr:colOff>189865</xdr:colOff>
      <xdr:row>64</xdr:row>
      <xdr:rowOff>49747</xdr:rowOff>
    </xdr:to>
    <xdr:cxnSp macro="">
      <xdr:nvCxnSpPr>
        <xdr:cNvPr id="218" name="直線コネクタ 217"/>
        <xdr:cNvCxnSpPr/>
      </xdr:nvCxnSpPr>
      <xdr:spPr>
        <a:xfrm flipV="1">
          <a:off x="10476865" y="9455765"/>
          <a:ext cx="0" cy="1566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53574</xdr:rowOff>
    </xdr:from>
    <xdr:ext cx="469744" cy="259045"/>
    <xdr:sp macro="" textlink="">
      <xdr:nvSpPr>
        <xdr:cNvPr id="219" name="【橋りょう・トンネル】&#10;一人当たり有形固定資産（償却資産）額最小値テキスト"/>
        <xdr:cNvSpPr txBox="1"/>
      </xdr:nvSpPr>
      <xdr:spPr>
        <a:xfrm>
          <a:off x="10515600" y="1102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49747</xdr:rowOff>
    </xdr:from>
    <xdr:to>
      <xdr:col>55</xdr:col>
      <xdr:colOff>88900</xdr:colOff>
      <xdr:row>64</xdr:row>
      <xdr:rowOff>49747</xdr:rowOff>
    </xdr:to>
    <xdr:cxnSp macro="">
      <xdr:nvCxnSpPr>
        <xdr:cNvPr id="220" name="直線コネクタ 219"/>
        <xdr:cNvCxnSpPr/>
      </xdr:nvCxnSpPr>
      <xdr:spPr>
        <a:xfrm>
          <a:off x="10388600" y="1102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144142</xdr:rowOff>
    </xdr:from>
    <xdr:ext cx="599010" cy="259045"/>
    <xdr:sp macro="" textlink="">
      <xdr:nvSpPr>
        <xdr:cNvPr id="221" name="【橋りょう・トンネル】&#10;一人当たり有形固定資産（償却資産）額最大値テキスト"/>
        <xdr:cNvSpPr txBox="1"/>
      </xdr:nvSpPr>
      <xdr:spPr>
        <a:xfrm>
          <a:off x="10515600" y="923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26015</xdr:rowOff>
    </xdr:from>
    <xdr:to>
      <xdr:col>55</xdr:col>
      <xdr:colOff>88900</xdr:colOff>
      <xdr:row>55</xdr:row>
      <xdr:rowOff>26015</xdr:rowOff>
    </xdr:to>
    <xdr:cxnSp macro="">
      <xdr:nvCxnSpPr>
        <xdr:cNvPr id="222" name="直線コネクタ 221"/>
        <xdr:cNvCxnSpPr/>
      </xdr:nvCxnSpPr>
      <xdr:spPr>
        <a:xfrm>
          <a:off x="10388600" y="945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15890</xdr:rowOff>
    </xdr:from>
    <xdr:ext cx="599010" cy="259045"/>
    <xdr:sp macro="" textlink="">
      <xdr:nvSpPr>
        <xdr:cNvPr id="223" name="【橋りょう・トンネル】&#10;一人当たり有形固定資産（償却資産）額平均値テキスト"/>
        <xdr:cNvSpPr txBox="1"/>
      </xdr:nvSpPr>
      <xdr:spPr>
        <a:xfrm>
          <a:off x="10515600" y="10474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37463</xdr:rowOff>
    </xdr:from>
    <xdr:to>
      <xdr:col>55</xdr:col>
      <xdr:colOff>50800</xdr:colOff>
      <xdr:row>61</xdr:row>
      <xdr:rowOff>139063</xdr:rowOff>
    </xdr:to>
    <xdr:sp macro="" textlink="">
      <xdr:nvSpPr>
        <xdr:cNvPr id="224" name="フローチャート: 判断 223"/>
        <xdr:cNvSpPr/>
      </xdr:nvSpPr>
      <xdr:spPr>
        <a:xfrm>
          <a:off x="10426700" y="104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113285</xdr:rowOff>
    </xdr:from>
    <xdr:to>
      <xdr:col>50</xdr:col>
      <xdr:colOff>165100</xdr:colOff>
      <xdr:row>61</xdr:row>
      <xdr:rowOff>43435</xdr:rowOff>
    </xdr:to>
    <xdr:sp macro="" textlink="">
      <xdr:nvSpPr>
        <xdr:cNvPr id="225" name="フローチャート: 判断 224"/>
        <xdr:cNvSpPr/>
      </xdr:nvSpPr>
      <xdr:spPr>
        <a:xfrm>
          <a:off x="9588500" y="10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120318</xdr:rowOff>
    </xdr:from>
    <xdr:to>
      <xdr:col>46</xdr:col>
      <xdr:colOff>38100</xdr:colOff>
      <xdr:row>61</xdr:row>
      <xdr:rowOff>50468</xdr:rowOff>
    </xdr:to>
    <xdr:sp macro="" textlink="">
      <xdr:nvSpPr>
        <xdr:cNvPr id="226" name="フローチャート: 判断 225"/>
        <xdr:cNvSpPr/>
      </xdr:nvSpPr>
      <xdr:spPr>
        <a:xfrm>
          <a:off x="8699500" y="1040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127977</xdr:rowOff>
    </xdr:from>
    <xdr:to>
      <xdr:col>41</xdr:col>
      <xdr:colOff>101600</xdr:colOff>
      <xdr:row>61</xdr:row>
      <xdr:rowOff>58127</xdr:rowOff>
    </xdr:to>
    <xdr:sp macro="" textlink="">
      <xdr:nvSpPr>
        <xdr:cNvPr id="227" name="フローチャート: 判断 226"/>
        <xdr:cNvSpPr/>
      </xdr:nvSpPr>
      <xdr:spPr>
        <a:xfrm>
          <a:off x="7810500" y="1041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130072</xdr:rowOff>
    </xdr:from>
    <xdr:to>
      <xdr:col>36</xdr:col>
      <xdr:colOff>165100</xdr:colOff>
      <xdr:row>61</xdr:row>
      <xdr:rowOff>60222</xdr:rowOff>
    </xdr:to>
    <xdr:sp macro="" textlink="">
      <xdr:nvSpPr>
        <xdr:cNvPr id="228" name="フローチャート: 判断 227"/>
        <xdr:cNvSpPr/>
      </xdr:nvSpPr>
      <xdr:spPr>
        <a:xfrm>
          <a:off x="6921500" y="1041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4807</xdr:rowOff>
    </xdr:from>
    <xdr:to>
      <xdr:col>50</xdr:col>
      <xdr:colOff>165100</xdr:colOff>
      <xdr:row>58</xdr:row>
      <xdr:rowOff>106407</xdr:rowOff>
    </xdr:to>
    <xdr:sp macro="" textlink="">
      <xdr:nvSpPr>
        <xdr:cNvPr id="234" name="楕円 233"/>
        <xdr:cNvSpPr/>
      </xdr:nvSpPr>
      <xdr:spPr>
        <a:xfrm>
          <a:off x="9588500" y="99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13608</xdr:rowOff>
    </xdr:from>
    <xdr:to>
      <xdr:col>46</xdr:col>
      <xdr:colOff>38100</xdr:colOff>
      <xdr:row>58</xdr:row>
      <xdr:rowOff>115208</xdr:rowOff>
    </xdr:to>
    <xdr:sp macro="" textlink="">
      <xdr:nvSpPr>
        <xdr:cNvPr id="235" name="楕円 234"/>
        <xdr:cNvSpPr/>
      </xdr:nvSpPr>
      <xdr:spPr>
        <a:xfrm>
          <a:off x="8699500" y="99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55607</xdr:rowOff>
    </xdr:from>
    <xdr:to>
      <xdr:col>50</xdr:col>
      <xdr:colOff>114300</xdr:colOff>
      <xdr:row>58</xdr:row>
      <xdr:rowOff>64408</xdr:rowOff>
    </xdr:to>
    <xdr:cxnSp macro="">
      <xdr:nvCxnSpPr>
        <xdr:cNvPr id="236" name="直線コネクタ 235"/>
        <xdr:cNvCxnSpPr/>
      </xdr:nvCxnSpPr>
      <xdr:spPr>
        <a:xfrm flipV="1">
          <a:off x="8750300" y="9999707"/>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29991</xdr:rowOff>
    </xdr:from>
    <xdr:to>
      <xdr:col>41</xdr:col>
      <xdr:colOff>101600</xdr:colOff>
      <xdr:row>58</xdr:row>
      <xdr:rowOff>131591</xdr:rowOff>
    </xdr:to>
    <xdr:sp macro="" textlink="">
      <xdr:nvSpPr>
        <xdr:cNvPr id="237" name="楕円 236"/>
        <xdr:cNvSpPr/>
      </xdr:nvSpPr>
      <xdr:spPr>
        <a:xfrm>
          <a:off x="7810500" y="99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64408</xdr:rowOff>
    </xdr:from>
    <xdr:to>
      <xdr:col>45</xdr:col>
      <xdr:colOff>177800</xdr:colOff>
      <xdr:row>58</xdr:row>
      <xdr:rowOff>80791</xdr:rowOff>
    </xdr:to>
    <xdr:cxnSp macro="">
      <xdr:nvCxnSpPr>
        <xdr:cNvPr id="238" name="直線コネクタ 237"/>
        <xdr:cNvCxnSpPr/>
      </xdr:nvCxnSpPr>
      <xdr:spPr>
        <a:xfrm flipV="1">
          <a:off x="7861300" y="1000850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40160</xdr:rowOff>
    </xdr:from>
    <xdr:to>
      <xdr:col>36</xdr:col>
      <xdr:colOff>165100</xdr:colOff>
      <xdr:row>58</xdr:row>
      <xdr:rowOff>141760</xdr:rowOff>
    </xdr:to>
    <xdr:sp macro="" textlink="">
      <xdr:nvSpPr>
        <xdr:cNvPr id="239" name="楕円 238"/>
        <xdr:cNvSpPr/>
      </xdr:nvSpPr>
      <xdr:spPr>
        <a:xfrm>
          <a:off x="6921500" y="99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80791</xdr:rowOff>
    </xdr:from>
    <xdr:to>
      <xdr:col>41</xdr:col>
      <xdr:colOff>50800</xdr:colOff>
      <xdr:row>58</xdr:row>
      <xdr:rowOff>90960</xdr:rowOff>
    </xdr:to>
    <xdr:cxnSp macro="">
      <xdr:nvCxnSpPr>
        <xdr:cNvPr id="240" name="直線コネクタ 239"/>
        <xdr:cNvCxnSpPr/>
      </xdr:nvCxnSpPr>
      <xdr:spPr>
        <a:xfrm flipV="1">
          <a:off x="6972300" y="10024891"/>
          <a:ext cx="889000" cy="1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34562</xdr:rowOff>
    </xdr:from>
    <xdr:ext cx="599010" cy="259045"/>
    <xdr:sp macro="" textlink="">
      <xdr:nvSpPr>
        <xdr:cNvPr id="241" name="n_1aveValue【橋りょう・トンネル】&#10;一人当たり有形固定資産（償却資産）額"/>
        <xdr:cNvSpPr txBox="1"/>
      </xdr:nvSpPr>
      <xdr:spPr>
        <a:xfrm>
          <a:off x="9327095" y="1049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41595</xdr:rowOff>
    </xdr:from>
    <xdr:ext cx="599010" cy="259045"/>
    <xdr:sp macro="" textlink="">
      <xdr:nvSpPr>
        <xdr:cNvPr id="242" name="n_2aveValue【橋りょう・トンネル】&#10;一人当たり有形固定資産（償却資産）額"/>
        <xdr:cNvSpPr txBox="1"/>
      </xdr:nvSpPr>
      <xdr:spPr>
        <a:xfrm>
          <a:off x="8450795" y="1050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49254</xdr:rowOff>
    </xdr:from>
    <xdr:ext cx="599010" cy="259045"/>
    <xdr:sp macro="" textlink="">
      <xdr:nvSpPr>
        <xdr:cNvPr id="243" name="n_3aveValue【橋りょう・トンネル】&#10;一人当たり有形固定資産（償却資産）額"/>
        <xdr:cNvSpPr txBox="1"/>
      </xdr:nvSpPr>
      <xdr:spPr>
        <a:xfrm>
          <a:off x="7561795" y="1050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51349</xdr:rowOff>
    </xdr:from>
    <xdr:ext cx="599010" cy="259045"/>
    <xdr:sp macro="" textlink="">
      <xdr:nvSpPr>
        <xdr:cNvPr id="244" name="n_4aveValue【橋りょう・トンネル】&#10;一人当たり有形固定資産（償却資産）額"/>
        <xdr:cNvSpPr txBox="1"/>
      </xdr:nvSpPr>
      <xdr:spPr>
        <a:xfrm>
          <a:off x="6672795" y="1050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122934</xdr:rowOff>
    </xdr:from>
    <xdr:ext cx="599010" cy="259045"/>
    <xdr:sp macro="" textlink="">
      <xdr:nvSpPr>
        <xdr:cNvPr id="245" name="n_1mainValue【橋りょう・トンネル】&#10;一人当たり有形固定資産（償却資産）額"/>
        <xdr:cNvSpPr txBox="1"/>
      </xdr:nvSpPr>
      <xdr:spPr>
        <a:xfrm>
          <a:off x="9327095" y="972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131735</xdr:rowOff>
    </xdr:from>
    <xdr:ext cx="599010" cy="259045"/>
    <xdr:sp macro="" textlink="">
      <xdr:nvSpPr>
        <xdr:cNvPr id="246" name="n_2mainValue【橋りょう・トンネル】&#10;一人当たり有形固定資産（償却資産）額"/>
        <xdr:cNvSpPr txBox="1"/>
      </xdr:nvSpPr>
      <xdr:spPr>
        <a:xfrm>
          <a:off x="8450795" y="973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148118</xdr:rowOff>
    </xdr:from>
    <xdr:ext cx="599010" cy="259045"/>
    <xdr:sp macro="" textlink="">
      <xdr:nvSpPr>
        <xdr:cNvPr id="247" name="n_3mainValue【橋りょう・トンネル】&#10;一人当たり有形固定資産（償却資産）額"/>
        <xdr:cNvSpPr txBox="1"/>
      </xdr:nvSpPr>
      <xdr:spPr>
        <a:xfrm>
          <a:off x="7561795" y="974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158287</xdr:rowOff>
    </xdr:from>
    <xdr:ext cx="599010" cy="259045"/>
    <xdr:sp macro="" textlink="">
      <xdr:nvSpPr>
        <xdr:cNvPr id="248" name="n_4mainValue【橋りょう・トンネル】&#10;一人当たり有形固定資産（償却資産）額"/>
        <xdr:cNvSpPr txBox="1"/>
      </xdr:nvSpPr>
      <xdr:spPr>
        <a:xfrm>
          <a:off x="6672795" y="97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9" name="テキスト ボックス 25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1" name="テキスト ボックス 26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1" name="テキスト ボックス 27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3" name="テキスト ボックス 27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34834</xdr:rowOff>
    </xdr:from>
    <xdr:to>
      <xdr:col>24</xdr:col>
      <xdr:colOff>62865</xdr:colOff>
      <xdr:row>86</xdr:row>
      <xdr:rowOff>100149</xdr:rowOff>
    </xdr:to>
    <xdr:cxnSp macro="">
      <xdr:nvCxnSpPr>
        <xdr:cNvPr id="275" name="直線コネクタ 274"/>
        <xdr:cNvCxnSpPr/>
      </xdr:nvCxnSpPr>
      <xdr:spPr>
        <a:xfrm flipV="1">
          <a:off x="4634865" y="1340793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103976</xdr:rowOff>
    </xdr:from>
    <xdr:ext cx="405111" cy="259045"/>
    <xdr:sp macro="" textlink="">
      <xdr:nvSpPr>
        <xdr:cNvPr id="276" name="【公営住宅】&#10;有形固定資産減価償却率最小値テキスト"/>
        <xdr:cNvSpPr txBox="1"/>
      </xdr:nvSpPr>
      <xdr:spPr>
        <a:xfrm>
          <a:off x="4673600" y="1484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100149</xdr:rowOff>
    </xdr:from>
    <xdr:to>
      <xdr:col>24</xdr:col>
      <xdr:colOff>152400</xdr:colOff>
      <xdr:row>86</xdr:row>
      <xdr:rowOff>100149</xdr:rowOff>
    </xdr:to>
    <xdr:cxnSp macro="">
      <xdr:nvCxnSpPr>
        <xdr:cNvPr id="277" name="直線コネクタ 276"/>
        <xdr:cNvCxnSpPr/>
      </xdr:nvCxnSpPr>
      <xdr:spPr>
        <a:xfrm>
          <a:off x="4546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152961</xdr:rowOff>
    </xdr:from>
    <xdr:ext cx="405111" cy="259045"/>
    <xdr:sp macro="" textlink="">
      <xdr:nvSpPr>
        <xdr:cNvPr id="278" name="【公営住宅】&#10;有形固定資産減価償却率最大値テキスト"/>
        <xdr:cNvSpPr txBox="1"/>
      </xdr:nvSpPr>
      <xdr:spPr>
        <a:xfrm>
          <a:off x="4673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34834</xdr:rowOff>
    </xdr:from>
    <xdr:to>
      <xdr:col>24</xdr:col>
      <xdr:colOff>152400</xdr:colOff>
      <xdr:row>78</xdr:row>
      <xdr:rowOff>34834</xdr:rowOff>
    </xdr:to>
    <xdr:cxnSp macro="">
      <xdr:nvCxnSpPr>
        <xdr:cNvPr id="279" name="直線コネクタ 278"/>
        <xdr:cNvCxnSpPr/>
      </xdr:nvCxnSpPr>
      <xdr:spPr>
        <a:xfrm>
          <a:off x="4546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106153</xdr:rowOff>
    </xdr:from>
    <xdr:ext cx="405111" cy="259045"/>
    <xdr:sp macro="" textlink="">
      <xdr:nvSpPr>
        <xdr:cNvPr id="280" name="【公営住宅】&#10;有形固定資産減価償却率平均値テキスト"/>
        <xdr:cNvSpPr txBox="1"/>
      </xdr:nvSpPr>
      <xdr:spPr>
        <a:xfrm>
          <a:off x="4673600" y="14507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127726</xdr:rowOff>
    </xdr:from>
    <xdr:to>
      <xdr:col>24</xdr:col>
      <xdr:colOff>114300</xdr:colOff>
      <xdr:row>85</xdr:row>
      <xdr:rowOff>57876</xdr:rowOff>
    </xdr:to>
    <xdr:sp macro="" textlink="">
      <xdr:nvSpPr>
        <xdr:cNvPr id="281" name="フローチャート: 判断 280"/>
        <xdr:cNvSpPr/>
      </xdr:nvSpPr>
      <xdr:spPr>
        <a:xfrm>
          <a:off x="4584700" y="14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116295</xdr:rowOff>
    </xdr:from>
    <xdr:to>
      <xdr:col>20</xdr:col>
      <xdr:colOff>38100</xdr:colOff>
      <xdr:row>84</xdr:row>
      <xdr:rowOff>46445</xdr:rowOff>
    </xdr:to>
    <xdr:sp macro="" textlink="">
      <xdr:nvSpPr>
        <xdr:cNvPr id="282" name="フローチャート: 判断 281"/>
        <xdr:cNvSpPr/>
      </xdr:nvSpPr>
      <xdr:spPr>
        <a:xfrm>
          <a:off x="3746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64044</xdr:rowOff>
    </xdr:from>
    <xdr:to>
      <xdr:col>15</xdr:col>
      <xdr:colOff>101600</xdr:colOff>
      <xdr:row>83</xdr:row>
      <xdr:rowOff>165644</xdr:rowOff>
    </xdr:to>
    <xdr:sp macro="" textlink="">
      <xdr:nvSpPr>
        <xdr:cNvPr id="283" name="フローチャート: 判断 282"/>
        <xdr:cNvSpPr/>
      </xdr:nvSpPr>
      <xdr:spPr>
        <a:xfrm>
          <a:off x="2857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84" name="フローチャート: 判断 283"/>
        <xdr:cNvSpPr/>
      </xdr:nvSpPr>
      <xdr:spPr>
        <a:xfrm>
          <a:off x="196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157118</xdr:rowOff>
    </xdr:from>
    <xdr:to>
      <xdr:col>6</xdr:col>
      <xdr:colOff>38100</xdr:colOff>
      <xdr:row>83</xdr:row>
      <xdr:rowOff>87268</xdr:rowOff>
    </xdr:to>
    <xdr:sp macro="" textlink="">
      <xdr:nvSpPr>
        <xdr:cNvPr id="285" name="フローチャート: 判断 284"/>
        <xdr:cNvSpPr/>
      </xdr:nvSpPr>
      <xdr:spPr>
        <a:xfrm>
          <a:off x="1079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16692</xdr:rowOff>
    </xdr:from>
    <xdr:to>
      <xdr:col>20</xdr:col>
      <xdr:colOff>38100</xdr:colOff>
      <xdr:row>82</xdr:row>
      <xdr:rowOff>118292</xdr:rowOff>
    </xdr:to>
    <xdr:sp macro="" textlink="">
      <xdr:nvSpPr>
        <xdr:cNvPr id="291" name="楕円 290"/>
        <xdr:cNvSpPr/>
      </xdr:nvSpPr>
      <xdr:spPr>
        <a:xfrm>
          <a:off x="3746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119562</xdr:rowOff>
    </xdr:from>
    <xdr:to>
      <xdr:col>15</xdr:col>
      <xdr:colOff>101600</xdr:colOff>
      <xdr:row>82</xdr:row>
      <xdr:rowOff>49712</xdr:rowOff>
    </xdr:to>
    <xdr:sp macro="" textlink="">
      <xdr:nvSpPr>
        <xdr:cNvPr id="292" name="楕円 291"/>
        <xdr:cNvSpPr/>
      </xdr:nvSpPr>
      <xdr:spPr>
        <a:xfrm>
          <a:off x="2857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170362</xdr:rowOff>
    </xdr:from>
    <xdr:to>
      <xdr:col>19</xdr:col>
      <xdr:colOff>177800</xdr:colOff>
      <xdr:row>82</xdr:row>
      <xdr:rowOff>67492</xdr:rowOff>
    </xdr:to>
    <xdr:cxnSp macro="">
      <xdr:nvCxnSpPr>
        <xdr:cNvPr id="293" name="直線コネクタ 292"/>
        <xdr:cNvCxnSpPr/>
      </xdr:nvCxnSpPr>
      <xdr:spPr>
        <a:xfrm>
          <a:off x="2908300" y="140578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93436</xdr:rowOff>
    </xdr:from>
    <xdr:to>
      <xdr:col>10</xdr:col>
      <xdr:colOff>165100</xdr:colOff>
      <xdr:row>82</xdr:row>
      <xdr:rowOff>23586</xdr:rowOff>
    </xdr:to>
    <xdr:sp macro="" textlink="">
      <xdr:nvSpPr>
        <xdr:cNvPr id="294" name="楕円 293"/>
        <xdr:cNvSpPr/>
      </xdr:nvSpPr>
      <xdr:spPr>
        <a:xfrm>
          <a:off x="1968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144236</xdr:rowOff>
    </xdr:from>
    <xdr:to>
      <xdr:col>15</xdr:col>
      <xdr:colOff>50800</xdr:colOff>
      <xdr:row>81</xdr:row>
      <xdr:rowOff>170362</xdr:rowOff>
    </xdr:to>
    <xdr:cxnSp macro="">
      <xdr:nvCxnSpPr>
        <xdr:cNvPr id="295" name="直線コネクタ 294"/>
        <xdr:cNvCxnSpPr/>
      </xdr:nvCxnSpPr>
      <xdr:spPr>
        <a:xfrm>
          <a:off x="2019300" y="140316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28121</xdr:rowOff>
    </xdr:from>
    <xdr:to>
      <xdr:col>6</xdr:col>
      <xdr:colOff>38100</xdr:colOff>
      <xdr:row>81</xdr:row>
      <xdr:rowOff>129721</xdr:rowOff>
    </xdr:to>
    <xdr:sp macro="" textlink="">
      <xdr:nvSpPr>
        <xdr:cNvPr id="296" name="楕円 295"/>
        <xdr:cNvSpPr/>
      </xdr:nvSpPr>
      <xdr:spPr>
        <a:xfrm>
          <a:off x="1079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78921</xdr:rowOff>
    </xdr:from>
    <xdr:to>
      <xdr:col>10</xdr:col>
      <xdr:colOff>114300</xdr:colOff>
      <xdr:row>81</xdr:row>
      <xdr:rowOff>144236</xdr:rowOff>
    </xdr:to>
    <xdr:cxnSp macro="">
      <xdr:nvCxnSpPr>
        <xdr:cNvPr id="297" name="直線コネクタ 296"/>
        <xdr:cNvCxnSpPr/>
      </xdr:nvCxnSpPr>
      <xdr:spPr>
        <a:xfrm>
          <a:off x="1130300" y="139663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37572</xdr:rowOff>
    </xdr:from>
    <xdr:ext cx="405111" cy="259045"/>
    <xdr:sp macro="" textlink="">
      <xdr:nvSpPr>
        <xdr:cNvPr id="298" name="n_1aveValue【公営住宅】&#10;有形固定資産減価償却率"/>
        <xdr:cNvSpPr txBox="1"/>
      </xdr:nvSpPr>
      <xdr:spPr>
        <a:xfrm>
          <a:off x="3582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156771</xdr:rowOff>
    </xdr:from>
    <xdr:ext cx="405111" cy="259045"/>
    <xdr:sp macro="" textlink="">
      <xdr:nvSpPr>
        <xdr:cNvPr id="299" name="n_2aveValue【公営住宅】&#10;有形固定資産減価償却率"/>
        <xdr:cNvSpPr txBox="1"/>
      </xdr:nvSpPr>
      <xdr:spPr>
        <a:xfrm>
          <a:off x="2705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00" name="n_3aveValue【公営住宅】&#10;有形固定資産減価償却率"/>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78395</xdr:rowOff>
    </xdr:from>
    <xdr:ext cx="405111" cy="259045"/>
    <xdr:sp macro="" textlink="">
      <xdr:nvSpPr>
        <xdr:cNvPr id="301" name="n_4aveValue【公営住宅】&#10;有形固定資産減価償却率"/>
        <xdr:cNvSpPr txBox="1"/>
      </xdr:nvSpPr>
      <xdr:spPr>
        <a:xfrm>
          <a:off x="927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134819</xdr:rowOff>
    </xdr:from>
    <xdr:ext cx="405111" cy="259045"/>
    <xdr:sp macro="" textlink="">
      <xdr:nvSpPr>
        <xdr:cNvPr id="302" name="n_1mainValue【公営住宅】&#10;有形固定資産減価償却率"/>
        <xdr:cNvSpPr txBox="1"/>
      </xdr:nvSpPr>
      <xdr:spPr>
        <a:xfrm>
          <a:off x="35820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66239</xdr:rowOff>
    </xdr:from>
    <xdr:ext cx="405111" cy="259045"/>
    <xdr:sp macro="" textlink="">
      <xdr:nvSpPr>
        <xdr:cNvPr id="303" name="n_2mainValue【公営住宅】&#10;有形固定資産減価償却率"/>
        <xdr:cNvSpPr txBox="1"/>
      </xdr:nvSpPr>
      <xdr:spPr>
        <a:xfrm>
          <a:off x="2705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40113</xdr:rowOff>
    </xdr:from>
    <xdr:ext cx="405111" cy="259045"/>
    <xdr:sp macro="" textlink="">
      <xdr:nvSpPr>
        <xdr:cNvPr id="304" name="n_3mainValue【公営住宅】&#10;有形固定資産減価償却率"/>
        <xdr:cNvSpPr txBox="1"/>
      </xdr:nvSpPr>
      <xdr:spPr>
        <a:xfrm>
          <a:off x="1816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146248</xdr:rowOff>
    </xdr:from>
    <xdr:ext cx="405111" cy="259045"/>
    <xdr:sp macro="" textlink="">
      <xdr:nvSpPr>
        <xdr:cNvPr id="305" name="n_4mainValue【公営住宅】&#10;有形固定資産減価償却率"/>
        <xdr:cNvSpPr txBox="1"/>
      </xdr:nvSpPr>
      <xdr:spPr>
        <a:xfrm>
          <a:off x="927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6" name="直線コネクタ 31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7" name="テキスト ボックス 31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8" name="直線コネクタ 31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9" name="テキスト ボックス 31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0" name="直線コネクタ 31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1" name="テキスト ボックス 32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2" name="直線コネクタ 32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3" name="テキスト ボックス 32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4" name="直線コネクタ 32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5" name="テキスト ボックス 32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6" name="直線コネクタ 32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7" name="テキスト ボックス 32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142602</xdr:rowOff>
    </xdr:to>
    <xdr:cxnSp macro="">
      <xdr:nvCxnSpPr>
        <xdr:cNvPr id="331" name="直線コネクタ 330"/>
        <xdr:cNvCxnSpPr/>
      </xdr:nvCxnSpPr>
      <xdr:spPr>
        <a:xfrm flipV="1">
          <a:off x="10476865" y="13417731"/>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146429</xdr:rowOff>
    </xdr:from>
    <xdr:ext cx="469744" cy="259045"/>
    <xdr:sp macro="" textlink="">
      <xdr:nvSpPr>
        <xdr:cNvPr id="332" name="【公営住宅】&#10;一人当たり面積最小値テキスト"/>
        <xdr:cNvSpPr txBox="1"/>
      </xdr:nvSpPr>
      <xdr:spPr>
        <a:xfrm>
          <a:off x="10515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142602</xdr:rowOff>
    </xdr:from>
    <xdr:to>
      <xdr:col>55</xdr:col>
      <xdr:colOff>88900</xdr:colOff>
      <xdr:row>86</xdr:row>
      <xdr:rowOff>142602</xdr:rowOff>
    </xdr:to>
    <xdr:cxnSp macro="">
      <xdr:nvCxnSpPr>
        <xdr:cNvPr id="333" name="直線コネクタ 332"/>
        <xdr:cNvCxnSpPr/>
      </xdr:nvCxnSpPr>
      <xdr:spPr>
        <a:xfrm>
          <a:off x="10388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34" name="【公営住宅】&#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35" name="直線コネクタ 334"/>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28320</xdr:rowOff>
    </xdr:from>
    <xdr:ext cx="469744" cy="259045"/>
    <xdr:sp macro="" textlink="">
      <xdr:nvSpPr>
        <xdr:cNvPr id="336" name="【公営住宅】&#10;一人当たり面積平均値テキスト"/>
        <xdr:cNvSpPr txBox="1"/>
      </xdr:nvSpPr>
      <xdr:spPr>
        <a:xfrm>
          <a:off x="10515600" y="1425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49893</xdr:rowOff>
    </xdr:from>
    <xdr:to>
      <xdr:col>55</xdr:col>
      <xdr:colOff>50800</xdr:colOff>
      <xdr:row>83</xdr:row>
      <xdr:rowOff>151493</xdr:rowOff>
    </xdr:to>
    <xdr:sp macro="" textlink="">
      <xdr:nvSpPr>
        <xdr:cNvPr id="337" name="フローチャート: 判断 336"/>
        <xdr:cNvSpPr/>
      </xdr:nvSpPr>
      <xdr:spPr>
        <a:xfrm>
          <a:off x="10426700" y="1428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58057</xdr:rowOff>
    </xdr:from>
    <xdr:to>
      <xdr:col>50</xdr:col>
      <xdr:colOff>165100</xdr:colOff>
      <xdr:row>82</xdr:row>
      <xdr:rowOff>159657</xdr:rowOff>
    </xdr:to>
    <xdr:sp macro="" textlink="">
      <xdr:nvSpPr>
        <xdr:cNvPr id="338" name="フローチャート: 判断 337"/>
        <xdr:cNvSpPr/>
      </xdr:nvSpPr>
      <xdr:spPr>
        <a:xfrm>
          <a:off x="9588500" y="1411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56969</xdr:rowOff>
    </xdr:from>
    <xdr:to>
      <xdr:col>46</xdr:col>
      <xdr:colOff>38100</xdr:colOff>
      <xdr:row>82</xdr:row>
      <xdr:rowOff>158569</xdr:rowOff>
    </xdr:to>
    <xdr:sp macro="" textlink="">
      <xdr:nvSpPr>
        <xdr:cNvPr id="339" name="フローチャート: 判断 338"/>
        <xdr:cNvSpPr/>
      </xdr:nvSpPr>
      <xdr:spPr>
        <a:xfrm>
          <a:off x="8699500" y="1411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61323</xdr:rowOff>
    </xdr:from>
    <xdr:to>
      <xdr:col>41</xdr:col>
      <xdr:colOff>101600</xdr:colOff>
      <xdr:row>82</xdr:row>
      <xdr:rowOff>162923</xdr:rowOff>
    </xdr:to>
    <xdr:sp macro="" textlink="">
      <xdr:nvSpPr>
        <xdr:cNvPr id="340" name="フローチャート: 判断 339"/>
        <xdr:cNvSpPr/>
      </xdr:nvSpPr>
      <xdr:spPr>
        <a:xfrm>
          <a:off x="7810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61323</xdr:rowOff>
    </xdr:from>
    <xdr:to>
      <xdr:col>36</xdr:col>
      <xdr:colOff>165100</xdr:colOff>
      <xdr:row>82</xdr:row>
      <xdr:rowOff>162923</xdr:rowOff>
    </xdr:to>
    <xdr:sp macro="" textlink="">
      <xdr:nvSpPr>
        <xdr:cNvPr id="341" name="フローチャート: 判断 340"/>
        <xdr:cNvSpPr/>
      </xdr:nvSpPr>
      <xdr:spPr>
        <a:xfrm>
          <a:off x="6921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151130</xdr:rowOff>
    </xdr:from>
    <xdr:to>
      <xdr:col>50</xdr:col>
      <xdr:colOff>165100</xdr:colOff>
      <xdr:row>78</xdr:row>
      <xdr:rowOff>81280</xdr:rowOff>
    </xdr:to>
    <xdr:sp macro="" textlink="">
      <xdr:nvSpPr>
        <xdr:cNvPr id="347" name="楕円 346"/>
        <xdr:cNvSpPr/>
      </xdr:nvSpPr>
      <xdr:spPr>
        <a:xfrm>
          <a:off x="9588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158750</xdr:rowOff>
    </xdr:from>
    <xdr:to>
      <xdr:col>46</xdr:col>
      <xdr:colOff>38100</xdr:colOff>
      <xdr:row>78</xdr:row>
      <xdr:rowOff>88900</xdr:rowOff>
    </xdr:to>
    <xdr:sp macro="" textlink="">
      <xdr:nvSpPr>
        <xdr:cNvPr id="348" name="楕円 347"/>
        <xdr:cNvSpPr/>
      </xdr:nvSpPr>
      <xdr:spPr>
        <a:xfrm>
          <a:off x="869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30480</xdr:rowOff>
    </xdr:from>
    <xdr:to>
      <xdr:col>50</xdr:col>
      <xdr:colOff>114300</xdr:colOff>
      <xdr:row>78</xdr:row>
      <xdr:rowOff>38100</xdr:rowOff>
    </xdr:to>
    <xdr:cxnSp macro="">
      <xdr:nvCxnSpPr>
        <xdr:cNvPr id="349" name="直線コネクタ 348"/>
        <xdr:cNvCxnSpPr/>
      </xdr:nvCxnSpPr>
      <xdr:spPr>
        <a:xfrm flipV="1">
          <a:off x="8750300" y="13403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11249</xdr:rowOff>
    </xdr:from>
    <xdr:to>
      <xdr:col>41</xdr:col>
      <xdr:colOff>101600</xdr:colOff>
      <xdr:row>78</xdr:row>
      <xdr:rowOff>112849</xdr:rowOff>
    </xdr:to>
    <xdr:sp macro="" textlink="">
      <xdr:nvSpPr>
        <xdr:cNvPr id="350" name="楕円 349"/>
        <xdr:cNvSpPr/>
      </xdr:nvSpPr>
      <xdr:spPr>
        <a:xfrm>
          <a:off x="7810500" y="1338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38100</xdr:rowOff>
    </xdr:from>
    <xdr:to>
      <xdr:col>45</xdr:col>
      <xdr:colOff>177800</xdr:colOff>
      <xdr:row>78</xdr:row>
      <xdr:rowOff>62049</xdr:rowOff>
    </xdr:to>
    <xdr:cxnSp macro="">
      <xdr:nvCxnSpPr>
        <xdr:cNvPr id="351" name="直線コネクタ 350"/>
        <xdr:cNvCxnSpPr/>
      </xdr:nvCxnSpPr>
      <xdr:spPr>
        <a:xfrm flipV="1">
          <a:off x="7861300" y="1341120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14514</xdr:rowOff>
    </xdr:from>
    <xdr:to>
      <xdr:col>36</xdr:col>
      <xdr:colOff>165100</xdr:colOff>
      <xdr:row>78</xdr:row>
      <xdr:rowOff>116114</xdr:rowOff>
    </xdr:to>
    <xdr:sp macro="" textlink="">
      <xdr:nvSpPr>
        <xdr:cNvPr id="352" name="楕円 351"/>
        <xdr:cNvSpPr/>
      </xdr:nvSpPr>
      <xdr:spPr>
        <a:xfrm>
          <a:off x="6921500" y="133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62049</xdr:rowOff>
    </xdr:from>
    <xdr:to>
      <xdr:col>41</xdr:col>
      <xdr:colOff>50800</xdr:colOff>
      <xdr:row>78</xdr:row>
      <xdr:rowOff>65314</xdr:rowOff>
    </xdr:to>
    <xdr:cxnSp macro="">
      <xdr:nvCxnSpPr>
        <xdr:cNvPr id="353" name="直線コネクタ 352"/>
        <xdr:cNvCxnSpPr/>
      </xdr:nvCxnSpPr>
      <xdr:spPr>
        <a:xfrm flipV="1">
          <a:off x="6972300" y="134351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150784</xdr:rowOff>
    </xdr:from>
    <xdr:ext cx="469744" cy="259045"/>
    <xdr:sp macro="" textlink="">
      <xdr:nvSpPr>
        <xdr:cNvPr id="354" name="n_1aveValue【公営住宅】&#10;一人当たり面積"/>
        <xdr:cNvSpPr txBox="1"/>
      </xdr:nvSpPr>
      <xdr:spPr>
        <a:xfrm>
          <a:off x="9391727" y="1420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149696</xdr:rowOff>
    </xdr:from>
    <xdr:ext cx="469744" cy="259045"/>
    <xdr:sp macro="" textlink="">
      <xdr:nvSpPr>
        <xdr:cNvPr id="355" name="n_2aveValue【公営住宅】&#10;一人当たり面積"/>
        <xdr:cNvSpPr txBox="1"/>
      </xdr:nvSpPr>
      <xdr:spPr>
        <a:xfrm>
          <a:off x="8515427" y="1420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154050</xdr:rowOff>
    </xdr:from>
    <xdr:ext cx="469744" cy="259045"/>
    <xdr:sp macro="" textlink="">
      <xdr:nvSpPr>
        <xdr:cNvPr id="356" name="n_3aveValue【公営住宅】&#10;一人当たり面積"/>
        <xdr:cNvSpPr txBox="1"/>
      </xdr:nvSpPr>
      <xdr:spPr>
        <a:xfrm>
          <a:off x="762642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154050</xdr:rowOff>
    </xdr:from>
    <xdr:ext cx="469744" cy="259045"/>
    <xdr:sp macro="" textlink="">
      <xdr:nvSpPr>
        <xdr:cNvPr id="357" name="n_4aveValue【公営住宅】&#10;一人当たり面積"/>
        <xdr:cNvSpPr txBox="1"/>
      </xdr:nvSpPr>
      <xdr:spPr>
        <a:xfrm>
          <a:off x="673742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97807</xdr:rowOff>
    </xdr:from>
    <xdr:ext cx="469744" cy="259045"/>
    <xdr:sp macro="" textlink="">
      <xdr:nvSpPr>
        <xdr:cNvPr id="358" name="n_1mainValue【公営住宅】&#10;一人当たり面積"/>
        <xdr:cNvSpPr txBox="1"/>
      </xdr:nvSpPr>
      <xdr:spPr>
        <a:xfrm>
          <a:off x="9391727" y="1312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105427</xdr:rowOff>
    </xdr:from>
    <xdr:ext cx="469744" cy="259045"/>
    <xdr:sp macro="" textlink="">
      <xdr:nvSpPr>
        <xdr:cNvPr id="359" name="n_2mainValue【公営住宅】&#10;一人当たり面積"/>
        <xdr:cNvSpPr txBox="1"/>
      </xdr:nvSpPr>
      <xdr:spPr>
        <a:xfrm>
          <a:off x="8515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129376</xdr:rowOff>
    </xdr:from>
    <xdr:ext cx="469744" cy="259045"/>
    <xdr:sp macro="" textlink="">
      <xdr:nvSpPr>
        <xdr:cNvPr id="360" name="n_3mainValue【公営住宅】&#10;一人当たり面積"/>
        <xdr:cNvSpPr txBox="1"/>
      </xdr:nvSpPr>
      <xdr:spPr>
        <a:xfrm>
          <a:off x="7626427" y="131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132641</xdr:rowOff>
    </xdr:from>
    <xdr:ext cx="469744" cy="259045"/>
    <xdr:sp macro="" textlink="">
      <xdr:nvSpPr>
        <xdr:cNvPr id="361" name="n_4mainValue【公営住宅】&#10;一人当たり面積"/>
        <xdr:cNvSpPr txBox="1"/>
      </xdr:nvSpPr>
      <xdr:spPr>
        <a:xfrm>
          <a:off x="6737427" y="1316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63" name="正方形/長方形 36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64" name="正方形/長方形 36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65" name="正方形/長方形 36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66" name="正方形/長方形 36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69" name="正方形/長方形 36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70" name="正方形/長方形 36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71" name="正方形/長方形 37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72" name="正方形/長方形 37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4" name="テキスト ボックス 38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85" name="直線コネクタ 384"/>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86" name="テキスト ボックス 385"/>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9" name="直線コネクタ 388"/>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90" name="テキスト ボックス 389"/>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2" name="テキスト ボックス 3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41</xdr:row>
      <xdr:rowOff>139065</xdr:rowOff>
    </xdr:to>
    <xdr:cxnSp macro="">
      <xdr:nvCxnSpPr>
        <xdr:cNvPr id="394" name="直線コネクタ 393"/>
        <xdr:cNvCxnSpPr/>
      </xdr:nvCxnSpPr>
      <xdr:spPr>
        <a:xfrm flipV="1">
          <a:off x="16318864" y="578548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5"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6" name="直線コネクタ 395"/>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397" name="【認定こども園・幼稚園・保育所】&#10;有形固定資産減価償却率最大値テキスト"/>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398" name="直線コネクタ 397"/>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66692</xdr:rowOff>
    </xdr:from>
    <xdr:ext cx="405111" cy="259045"/>
    <xdr:sp macro="" textlink="">
      <xdr:nvSpPr>
        <xdr:cNvPr id="399" name="【認定こども園・幼稚園・保育所】&#10;有形固定資産減価償却率平均値テキスト"/>
        <xdr:cNvSpPr txBox="1"/>
      </xdr:nvSpPr>
      <xdr:spPr>
        <a:xfrm>
          <a:off x="16357600" y="606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88265</xdr:rowOff>
    </xdr:from>
    <xdr:to>
      <xdr:col>85</xdr:col>
      <xdr:colOff>177800</xdr:colOff>
      <xdr:row>36</xdr:row>
      <xdr:rowOff>18415</xdr:rowOff>
    </xdr:to>
    <xdr:sp macro="" textlink="">
      <xdr:nvSpPr>
        <xdr:cNvPr id="400" name="フローチャート: 判断 399"/>
        <xdr:cNvSpPr/>
      </xdr:nvSpPr>
      <xdr:spPr>
        <a:xfrm>
          <a:off x="16268700" y="608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01" name="フローチャート: 判断 40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402" name="フローチャート: 判断 401"/>
        <xdr:cNvSpPr/>
      </xdr:nvSpPr>
      <xdr:spPr>
        <a:xfrm>
          <a:off x="14541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48260</xdr:rowOff>
    </xdr:from>
    <xdr:to>
      <xdr:col>72</xdr:col>
      <xdr:colOff>38100</xdr:colOff>
      <xdr:row>35</xdr:row>
      <xdr:rowOff>149860</xdr:rowOff>
    </xdr:to>
    <xdr:sp macro="" textlink="">
      <xdr:nvSpPr>
        <xdr:cNvPr id="403" name="フローチャート: 判断 402"/>
        <xdr:cNvSpPr/>
      </xdr:nvSpPr>
      <xdr:spPr>
        <a:xfrm>
          <a:off x="13652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156845</xdr:rowOff>
    </xdr:from>
    <xdr:to>
      <xdr:col>67</xdr:col>
      <xdr:colOff>101600</xdr:colOff>
      <xdr:row>35</xdr:row>
      <xdr:rowOff>86995</xdr:rowOff>
    </xdr:to>
    <xdr:sp macro="" textlink="">
      <xdr:nvSpPr>
        <xdr:cNvPr id="404" name="フローチャート: 判断 403"/>
        <xdr:cNvSpPr/>
      </xdr:nvSpPr>
      <xdr:spPr>
        <a:xfrm>
          <a:off x="127635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31115</xdr:rowOff>
    </xdr:from>
    <xdr:to>
      <xdr:col>81</xdr:col>
      <xdr:colOff>101600</xdr:colOff>
      <xdr:row>35</xdr:row>
      <xdr:rowOff>132715</xdr:rowOff>
    </xdr:to>
    <xdr:sp macro="" textlink="">
      <xdr:nvSpPr>
        <xdr:cNvPr id="410" name="楕円 409"/>
        <xdr:cNvSpPr/>
      </xdr:nvSpPr>
      <xdr:spPr>
        <a:xfrm>
          <a:off x="15430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168275</xdr:rowOff>
    </xdr:from>
    <xdr:to>
      <xdr:col>76</xdr:col>
      <xdr:colOff>165100</xdr:colOff>
      <xdr:row>36</xdr:row>
      <xdr:rowOff>98425</xdr:rowOff>
    </xdr:to>
    <xdr:sp macro="" textlink="">
      <xdr:nvSpPr>
        <xdr:cNvPr id="411" name="楕円 410"/>
        <xdr:cNvSpPr/>
      </xdr:nvSpPr>
      <xdr:spPr>
        <a:xfrm>
          <a:off x="14541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81915</xdr:rowOff>
    </xdr:from>
    <xdr:to>
      <xdr:col>81</xdr:col>
      <xdr:colOff>50800</xdr:colOff>
      <xdr:row>36</xdr:row>
      <xdr:rowOff>47625</xdr:rowOff>
    </xdr:to>
    <xdr:cxnSp macro="">
      <xdr:nvCxnSpPr>
        <xdr:cNvPr id="412" name="直線コネクタ 411"/>
        <xdr:cNvCxnSpPr/>
      </xdr:nvCxnSpPr>
      <xdr:spPr>
        <a:xfrm flipV="1">
          <a:off x="14592300" y="608266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53975</xdr:rowOff>
    </xdr:from>
    <xdr:to>
      <xdr:col>72</xdr:col>
      <xdr:colOff>38100</xdr:colOff>
      <xdr:row>36</xdr:row>
      <xdr:rowOff>155575</xdr:rowOff>
    </xdr:to>
    <xdr:sp macro="" textlink="">
      <xdr:nvSpPr>
        <xdr:cNvPr id="413" name="楕円 412"/>
        <xdr:cNvSpPr/>
      </xdr:nvSpPr>
      <xdr:spPr>
        <a:xfrm>
          <a:off x="13652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47625</xdr:rowOff>
    </xdr:from>
    <xdr:to>
      <xdr:col>76</xdr:col>
      <xdr:colOff>114300</xdr:colOff>
      <xdr:row>36</xdr:row>
      <xdr:rowOff>104775</xdr:rowOff>
    </xdr:to>
    <xdr:cxnSp macro="">
      <xdr:nvCxnSpPr>
        <xdr:cNvPr id="414" name="直線コネクタ 413"/>
        <xdr:cNvCxnSpPr/>
      </xdr:nvCxnSpPr>
      <xdr:spPr>
        <a:xfrm flipV="1">
          <a:off x="13703300" y="62198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111125</xdr:rowOff>
    </xdr:from>
    <xdr:to>
      <xdr:col>67</xdr:col>
      <xdr:colOff>101600</xdr:colOff>
      <xdr:row>36</xdr:row>
      <xdr:rowOff>41275</xdr:rowOff>
    </xdr:to>
    <xdr:sp macro="" textlink="">
      <xdr:nvSpPr>
        <xdr:cNvPr id="415" name="楕円 414"/>
        <xdr:cNvSpPr/>
      </xdr:nvSpPr>
      <xdr:spPr>
        <a:xfrm>
          <a:off x="12763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161925</xdr:rowOff>
    </xdr:from>
    <xdr:to>
      <xdr:col>71</xdr:col>
      <xdr:colOff>177800</xdr:colOff>
      <xdr:row>36</xdr:row>
      <xdr:rowOff>104775</xdr:rowOff>
    </xdr:to>
    <xdr:cxnSp macro="">
      <xdr:nvCxnSpPr>
        <xdr:cNvPr id="416" name="直線コネクタ 415"/>
        <xdr:cNvCxnSpPr/>
      </xdr:nvCxnSpPr>
      <xdr:spPr>
        <a:xfrm>
          <a:off x="12814300" y="61626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17" name="n_1aveValue【認定こども園・幼稚園・保育所】&#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418" name="n_2aveValue【認定こども園・幼稚園・保育所】&#10;有形固定資産減価償却率"/>
        <xdr:cNvSpPr txBox="1"/>
      </xdr:nvSpPr>
      <xdr:spPr>
        <a:xfrm>
          <a:off x="14389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166387</xdr:rowOff>
    </xdr:from>
    <xdr:ext cx="405111" cy="259045"/>
    <xdr:sp macro="" textlink="">
      <xdr:nvSpPr>
        <xdr:cNvPr id="419" name="n_3aveValue【認定こども園・幼稚園・保育所】&#10;有形固定資産減価償却率"/>
        <xdr:cNvSpPr txBox="1"/>
      </xdr:nvSpPr>
      <xdr:spPr>
        <a:xfrm>
          <a:off x="13500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103522</xdr:rowOff>
    </xdr:from>
    <xdr:ext cx="405111" cy="259045"/>
    <xdr:sp macro="" textlink="">
      <xdr:nvSpPr>
        <xdr:cNvPr id="420" name="n_4aveValue【認定こども園・幼稚園・保育所】&#10;有形固定資産減価償却率"/>
        <xdr:cNvSpPr txBox="1"/>
      </xdr:nvSpPr>
      <xdr:spPr>
        <a:xfrm>
          <a:off x="126117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149242</xdr:rowOff>
    </xdr:from>
    <xdr:ext cx="405111" cy="259045"/>
    <xdr:sp macro="" textlink="">
      <xdr:nvSpPr>
        <xdr:cNvPr id="421" name="n_1mainValue【認定こども園・幼稚園・保育所】&#10;有形固定資産減価償却率"/>
        <xdr:cNvSpPr txBox="1"/>
      </xdr:nvSpPr>
      <xdr:spPr>
        <a:xfrm>
          <a:off x="152660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89552</xdr:rowOff>
    </xdr:from>
    <xdr:ext cx="405111" cy="259045"/>
    <xdr:sp macro="" textlink="">
      <xdr:nvSpPr>
        <xdr:cNvPr id="422" name="n_2mainValue【認定こども園・幼稚園・保育所】&#10;有形固定資産減価償却率"/>
        <xdr:cNvSpPr txBox="1"/>
      </xdr:nvSpPr>
      <xdr:spPr>
        <a:xfrm>
          <a:off x="143897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146702</xdr:rowOff>
    </xdr:from>
    <xdr:ext cx="405111" cy="259045"/>
    <xdr:sp macro="" textlink="">
      <xdr:nvSpPr>
        <xdr:cNvPr id="423" name="n_3mainValue【認定こども園・幼稚園・保育所】&#10;有形固定資産減価償却率"/>
        <xdr:cNvSpPr txBox="1"/>
      </xdr:nvSpPr>
      <xdr:spPr>
        <a:xfrm>
          <a:off x="13500744" y="631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32402</xdr:rowOff>
    </xdr:from>
    <xdr:ext cx="405111" cy="259045"/>
    <xdr:sp macro="" textlink="">
      <xdr:nvSpPr>
        <xdr:cNvPr id="424" name="n_4mainValue【認定こども園・幼稚園・保育所】&#10;有形固定資産減価償却率"/>
        <xdr:cNvSpPr txBox="1"/>
      </xdr:nvSpPr>
      <xdr:spPr>
        <a:xfrm>
          <a:off x="12611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35" name="テキスト ボックス 43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7" name="テキスト ボックス 4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9" name="テキスト ボックス 4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1" name="テキスト ボックス 4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3" name="テキスト ボックス 4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5" name="テキスト ボックス 4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152400</xdr:rowOff>
    </xdr:from>
    <xdr:to>
      <xdr:col>116</xdr:col>
      <xdr:colOff>62864</xdr:colOff>
      <xdr:row>38</xdr:row>
      <xdr:rowOff>114300</xdr:rowOff>
    </xdr:to>
    <xdr:cxnSp macro="">
      <xdr:nvCxnSpPr>
        <xdr:cNvPr id="449" name="直線コネクタ 448"/>
        <xdr:cNvCxnSpPr/>
      </xdr:nvCxnSpPr>
      <xdr:spPr>
        <a:xfrm flipV="1">
          <a:off x="22160864" y="6324600"/>
          <a:ext cx="0" cy="3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118127</xdr:rowOff>
    </xdr:from>
    <xdr:ext cx="469744" cy="259045"/>
    <xdr:sp macro="" textlink="">
      <xdr:nvSpPr>
        <xdr:cNvPr id="450" name="【認定こども園・幼稚園・保育所】&#10;一人当たり面積最小値テキスト"/>
        <xdr:cNvSpPr txBox="1"/>
      </xdr:nvSpPr>
      <xdr:spPr>
        <a:xfrm>
          <a:off x="22199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114300</xdr:rowOff>
    </xdr:from>
    <xdr:to>
      <xdr:col>116</xdr:col>
      <xdr:colOff>152400</xdr:colOff>
      <xdr:row>38</xdr:row>
      <xdr:rowOff>114300</xdr:rowOff>
    </xdr:to>
    <xdr:cxnSp macro="">
      <xdr:nvCxnSpPr>
        <xdr:cNvPr id="451" name="直線コネクタ 450"/>
        <xdr:cNvCxnSpPr/>
      </xdr:nvCxnSpPr>
      <xdr:spPr>
        <a:xfrm>
          <a:off x="22072600" y="662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99077</xdr:rowOff>
    </xdr:from>
    <xdr:ext cx="469744" cy="259045"/>
    <xdr:sp macro="" textlink="">
      <xdr:nvSpPr>
        <xdr:cNvPr id="452" name="【認定こども園・幼稚園・保育所】&#10;一人当たり面積最大値テキスト"/>
        <xdr:cNvSpPr txBox="1"/>
      </xdr:nvSpPr>
      <xdr:spPr>
        <a:xfrm>
          <a:off x="22199600"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152400</xdr:rowOff>
    </xdr:from>
    <xdr:to>
      <xdr:col>116</xdr:col>
      <xdr:colOff>152400</xdr:colOff>
      <xdr:row>36</xdr:row>
      <xdr:rowOff>152400</xdr:rowOff>
    </xdr:to>
    <xdr:cxnSp macro="">
      <xdr:nvCxnSpPr>
        <xdr:cNvPr id="453" name="直線コネクタ 452"/>
        <xdr:cNvCxnSpPr/>
      </xdr:nvCxnSpPr>
      <xdr:spPr>
        <a:xfrm>
          <a:off x="22072600" y="63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60977</xdr:rowOff>
    </xdr:from>
    <xdr:ext cx="469744" cy="259045"/>
    <xdr:sp macro="" textlink="">
      <xdr:nvSpPr>
        <xdr:cNvPr id="454" name="【認定こども園・幼稚園・保育所】&#10;一人当たり面積平均値テキスト"/>
        <xdr:cNvSpPr txBox="1"/>
      </xdr:nvSpPr>
      <xdr:spPr>
        <a:xfrm>
          <a:off x="22199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82550</xdr:rowOff>
    </xdr:from>
    <xdr:to>
      <xdr:col>116</xdr:col>
      <xdr:colOff>114300</xdr:colOff>
      <xdr:row>38</xdr:row>
      <xdr:rowOff>12700</xdr:rowOff>
    </xdr:to>
    <xdr:sp macro="" textlink="">
      <xdr:nvSpPr>
        <xdr:cNvPr id="455" name="フローチャート: 判断 454"/>
        <xdr:cNvSpPr/>
      </xdr:nvSpPr>
      <xdr:spPr>
        <a:xfrm>
          <a:off x="22110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82550</xdr:rowOff>
    </xdr:from>
    <xdr:to>
      <xdr:col>112</xdr:col>
      <xdr:colOff>38100</xdr:colOff>
      <xdr:row>42</xdr:row>
      <xdr:rowOff>12700</xdr:rowOff>
    </xdr:to>
    <xdr:sp macro="" textlink="">
      <xdr:nvSpPr>
        <xdr:cNvPr id="456" name="フローチャート: 判断 455"/>
        <xdr:cNvSpPr/>
      </xdr:nvSpPr>
      <xdr:spPr>
        <a:xfrm>
          <a:off x="21272500" y="71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101600</xdr:rowOff>
    </xdr:from>
    <xdr:to>
      <xdr:col>107</xdr:col>
      <xdr:colOff>101600</xdr:colOff>
      <xdr:row>41</xdr:row>
      <xdr:rowOff>31750</xdr:rowOff>
    </xdr:to>
    <xdr:sp macro="" textlink="">
      <xdr:nvSpPr>
        <xdr:cNvPr id="457" name="フローチャート: 判断 456"/>
        <xdr:cNvSpPr/>
      </xdr:nvSpPr>
      <xdr:spPr>
        <a:xfrm>
          <a:off x="20383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458" name="フローチャート: 判断 457"/>
        <xdr:cNvSpPr/>
      </xdr:nvSpPr>
      <xdr:spPr>
        <a:xfrm>
          <a:off x="19494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59" name="フローチャート: 判断 458"/>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xdr:rowOff>
    </xdr:from>
    <xdr:to>
      <xdr:col>112</xdr:col>
      <xdr:colOff>38100</xdr:colOff>
      <xdr:row>37</xdr:row>
      <xdr:rowOff>107950</xdr:rowOff>
    </xdr:to>
    <xdr:sp macro="" textlink="">
      <xdr:nvSpPr>
        <xdr:cNvPr id="465" name="楕円 464"/>
        <xdr:cNvSpPr/>
      </xdr:nvSpPr>
      <xdr:spPr>
        <a:xfrm>
          <a:off x="21272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158750</xdr:rowOff>
    </xdr:from>
    <xdr:to>
      <xdr:col>107</xdr:col>
      <xdr:colOff>101600</xdr:colOff>
      <xdr:row>34</xdr:row>
      <xdr:rowOff>88900</xdr:rowOff>
    </xdr:to>
    <xdr:sp macro="" textlink="">
      <xdr:nvSpPr>
        <xdr:cNvPr id="466" name="楕円 465"/>
        <xdr:cNvSpPr/>
      </xdr:nvSpPr>
      <xdr:spPr>
        <a:xfrm>
          <a:off x="20383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38100</xdr:rowOff>
    </xdr:from>
    <xdr:to>
      <xdr:col>111</xdr:col>
      <xdr:colOff>177800</xdr:colOff>
      <xdr:row>37</xdr:row>
      <xdr:rowOff>57150</xdr:rowOff>
    </xdr:to>
    <xdr:cxnSp macro="">
      <xdr:nvCxnSpPr>
        <xdr:cNvPr id="467" name="直線コネクタ 466"/>
        <xdr:cNvCxnSpPr/>
      </xdr:nvCxnSpPr>
      <xdr:spPr>
        <a:xfrm>
          <a:off x="20434300" y="58674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158750</xdr:rowOff>
    </xdr:from>
    <xdr:to>
      <xdr:col>102</xdr:col>
      <xdr:colOff>165100</xdr:colOff>
      <xdr:row>34</xdr:row>
      <xdr:rowOff>88900</xdr:rowOff>
    </xdr:to>
    <xdr:sp macro="" textlink="">
      <xdr:nvSpPr>
        <xdr:cNvPr id="468" name="楕円 467"/>
        <xdr:cNvSpPr/>
      </xdr:nvSpPr>
      <xdr:spPr>
        <a:xfrm>
          <a:off x="19494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38100</xdr:rowOff>
    </xdr:from>
    <xdr:to>
      <xdr:col>107</xdr:col>
      <xdr:colOff>50800</xdr:colOff>
      <xdr:row>34</xdr:row>
      <xdr:rowOff>38100</xdr:rowOff>
    </xdr:to>
    <xdr:cxnSp macro="">
      <xdr:nvCxnSpPr>
        <xdr:cNvPr id="469" name="直線コネクタ 468"/>
        <xdr:cNvCxnSpPr/>
      </xdr:nvCxnSpPr>
      <xdr:spPr>
        <a:xfrm>
          <a:off x="19545300" y="586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158750</xdr:rowOff>
    </xdr:from>
    <xdr:to>
      <xdr:col>98</xdr:col>
      <xdr:colOff>38100</xdr:colOff>
      <xdr:row>34</xdr:row>
      <xdr:rowOff>88900</xdr:rowOff>
    </xdr:to>
    <xdr:sp macro="" textlink="">
      <xdr:nvSpPr>
        <xdr:cNvPr id="470" name="楕円 469"/>
        <xdr:cNvSpPr/>
      </xdr:nvSpPr>
      <xdr:spPr>
        <a:xfrm>
          <a:off x="18605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38100</xdr:rowOff>
    </xdr:from>
    <xdr:to>
      <xdr:col>102</xdr:col>
      <xdr:colOff>114300</xdr:colOff>
      <xdr:row>34</xdr:row>
      <xdr:rowOff>38100</xdr:rowOff>
    </xdr:to>
    <xdr:cxnSp macro="">
      <xdr:nvCxnSpPr>
        <xdr:cNvPr id="471" name="直線コネクタ 470"/>
        <xdr:cNvCxnSpPr/>
      </xdr:nvCxnSpPr>
      <xdr:spPr>
        <a:xfrm>
          <a:off x="18656300" y="586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42</xdr:row>
      <xdr:rowOff>3827</xdr:rowOff>
    </xdr:from>
    <xdr:ext cx="469744" cy="259045"/>
    <xdr:sp macro="" textlink="">
      <xdr:nvSpPr>
        <xdr:cNvPr id="472" name="n_1aveValue【認定こども園・幼稚園・保育所】&#10;一人当たり面積"/>
        <xdr:cNvSpPr txBox="1"/>
      </xdr:nvSpPr>
      <xdr:spPr>
        <a:xfrm>
          <a:off x="21075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473" name="n_2aveValue【認定こども園・幼稚園・保育所】&#10;一人当たり面積"/>
        <xdr:cNvSpPr txBox="1"/>
      </xdr:nvSpPr>
      <xdr:spPr>
        <a:xfrm>
          <a:off x="20199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474" name="n_3aveValue【認定こども園・幼稚園・保育所】&#10;一人当たり面積"/>
        <xdr:cNvSpPr txBox="1"/>
      </xdr:nvSpPr>
      <xdr:spPr>
        <a:xfrm>
          <a:off x="19310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41927</xdr:rowOff>
    </xdr:from>
    <xdr:ext cx="469744" cy="259045"/>
    <xdr:sp macro="" textlink="">
      <xdr:nvSpPr>
        <xdr:cNvPr id="475" name="n_4aveValue【認定こども園・幼稚園・保育所】&#10;一人当たり面積"/>
        <xdr:cNvSpPr txBox="1"/>
      </xdr:nvSpPr>
      <xdr:spPr>
        <a:xfrm>
          <a:off x="18421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124477</xdr:rowOff>
    </xdr:from>
    <xdr:ext cx="469744" cy="259045"/>
    <xdr:sp macro="" textlink="">
      <xdr:nvSpPr>
        <xdr:cNvPr id="476" name="n_1mainValue【認定こども園・幼稚園・保育所】&#10;一人当たり面積"/>
        <xdr:cNvSpPr txBox="1"/>
      </xdr:nvSpPr>
      <xdr:spPr>
        <a:xfrm>
          <a:off x="21075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105427</xdr:rowOff>
    </xdr:from>
    <xdr:ext cx="469744" cy="259045"/>
    <xdr:sp macro="" textlink="">
      <xdr:nvSpPr>
        <xdr:cNvPr id="477" name="n_2mainValue【認定こども園・幼稚園・保育所】&#10;一人当たり面積"/>
        <xdr:cNvSpPr txBox="1"/>
      </xdr:nvSpPr>
      <xdr:spPr>
        <a:xfrm>
          <a:off x="20199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105427</xdr:rowOff>
    </xdr:from>
    <xdr:ext cx="469744" cy="259045"/>
    <xdr:sp macro="" textlink="">
      <xdr:nvSpPr>
        <xdr:cNvPr id="478" name="n_3mainValue【認定こども園・幼稚園・保育所】&#10;一人当たり面積"/>
        <xdr:cNvSpPr txBox="1"/>
      </xdr:nvSpPr>
      <xdr:spPr>
        <a:xfrm>
          <a:off x="19310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105427</xdr:rowOff>
    </xdr:from>
    <xdr:ext cx="469744" cy="259045"/>
    <xdr:sp macro="" textlink="">
      <xdr:nvSpPr>
        <xdr:cNvPr id="479" name="n_4mainValue【認定こども園・幼稚園・保育所】&#10;一人当たり面積"/>
        <xdr:cNvSpPr txBox="1"/>
      </xdr:nvSpPr>
      <xdr:spPr>
        <a:xfrm>
          <a:off x="18421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0" name="テキスト ボックス 4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2" name="テキスト ボックス 4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0" name="テキスト ボックス 4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2" name="テキスト ボックス 5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114300</xdr:rowOff>
    </xdr:from>
    <xdr:to>
      <xdr:col>85</xdr:col>
      <xdr:colOff>126364</xdr:colOff>
      <xdr:row>64</xdr:row>
      <xdr:rowOff>133350</xdr:rowOff>
    </xdr:to>
    <xdr:cxnSp macro="">
      <xdr:nvCxnSpPr>
        <xdr:cNvPr id="504" name="直線コネクタ 503"/>
        <xdr:cNvCxnSpPr/>
      </xdr:nvCxnSpPr>
      <xdr:spPr>
        <a:xfrm flipV="1">
          <a:off x="16318864" y="1005840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05"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06" name="直線コネクタ 505"/>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60977</xdr:rowOff>
    </xdr:from>
    <xdr:ext cx="405111" cy="259045"/>
    <xdr:sp macro="" textlink="">
      <xdr:nvSpPr>
        <xdr:cNvPr id="507" name="【学校施設】&#10;有形固定資産減価償却率最大値テキスト"/>
        <xdr:cNvSpPr txBox="1"/>
      </xdr:nvSpPr>
      <xdr:spPr>
        <a:xfrm>
          <a:off x="16357600"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114300</xdr:rowOff>
    </xdr:from>
    <xdr:to>
      <xdr:col>86</xdr:col>
      <xdr:colOff>25400</xdr:colOff>
      <xdr:row>58</xdr:row>
      <xdr:rowOff>114300</xdr:rowOff>
    </xdr:to>
    <xdr:cxnSp macro="">
      <xdr:nvCxnSpPr>
        <xdr:cNvPr id="508" name="直線コネクタ 507"/>
        <xdr:cNvCxnSpPr/>
      </xdr:nvCxnSpPr>
      <xdr:spPr>
        <a:xfrm>
          <a:off x="16230600" y="100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41927</xdr:rowOff>
    </xdr:from>
    <xdr:ext cx="405111" cy="259045"/>
    <xdr:sp macro="" textlink="">
      <xdr:nvSpPr>
        <xdr:cNvPr id="509" name="【学校施設】&#10;有形固定資産減価償却率平均値テキスト"/>
        <xdr:cNvSpPr txBox="1"/>
      </xdr:nvSpPr>
      <xdr:spPr>
        <a:xfrm>
          <a:off x="163576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510" name="フローチャート: 判断 509"/>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11" name="フローチャート: 判断 510"/>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44450</xdr:rowOff>
    </xdr:from>
    <xdr:to>
      <xdr:col>76</xdr:col>
      <xdr:colOff>165100</xdr:colOff>
      <xdr:row>60</xdr:row>
      <xdr:rowOff>146050</xdr:rowOff>
    </xdr:to>
    <xdr:sp macro="" textlink="">
      <xdr:nvSpPr>
        <xdr:cNvPr id="512" name="フローチャート: 判断 511"/>
        <xdr:cNvSpPr/>
      </xdr:nvSpPr>
      <xdr:spPr>
        <a:xfrm>
          <a:off x="14541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44450</xdr:rowOff>
    </xdr:from>
    <xdr:to>
      <xdr:col>72</xdr:col>
      <xdr:colOff>38100</xdr:colOff>
      <xdr:row>59</xdr:row>
      <xdr:rowOff>146050</xdr:rowOff>
    </xdr:to>
    <xdr:sp macro="" textlink="">
      <xdr:nvSpPr>
        <xdr:cNvPr id="513" name="フローチャート: 判断 512"/>
        <xdr:cNvSpPr/>
      </xdr:nvSpPr>
      <xdr:spPr>
        <a:xfrm>
          <a:off x="13652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514" name="フローチャート: 判断 513"/>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101600</xdr:rowOff>
    </xdr:from>
    <xdr:to>
      <xdr:col>81</xdr:col>
      <xdr:colOff>101600</xdr:colOff>
      <xdr:row>62</xdr:row>
      <xdr:rowOff>31750</xdr:rowOff>
    </xdr:to>
    <xdr:sp macro="" textlink="">
      <xdr:nvSpPr>
        <xdr:cNvPr id="520" name="楕円 519"/>
        <xdr:cNvSpPr/>
      </xdr:nvSpPr>
      <xdr:spPr>
        <a:xfrm>
          <a:off x="15430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21" name="楕円 520"/>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61</xdr:row>
      <xdr:rowOff>152400</xdr:rowOff>
    </xdr:to>
    <xdr:cxnSp macro="">
      <xdr:nvCxnSpPr>
        <xdr:cNvPr id="522" name="直線コネクタ 521"/>
        <xdr:cNvCxnSpPr/>
      </xdr:nvCxnSpPr>
      <xdr:spPr>
        <a:xfrm>
          <a:off x="14592300" y="102679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82550</xdr:rowOff>
    </xdr:from>
    <xdr:to>
      <xdr:col>72</xdr:col>
      <xdr:colOff>38100</xdr:colOff>
      <xdr:row>58</xdr:row>
      <xdr:rowOff>12700</xdr:rowOff>
    </xdr:to>
    <xdr:sp macro="" textlink="">
      <xdr:nvSpPr>
        <xdr:cNvPr id="523" name="楕円 522"/>
        <xdr:cNvSpPr/>
      </xdr:nvSpPr>
      <xdr:spPr>
        <a:xfrm>
          <a:off x="1365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133350</xdr:rowOff>
    </xdr:from>
    <xdr:to>
      <xdr:col>76</xdr:col>
      <xdr:colOff>114300</xdr:colOff>
      <xdr:row>59</xdr:row>
      <xdr:rowOff>152400</xdr:rowOff>
    </xdr:to>
    <xdr:cxnSp macro="">
      <xdr:nvCxnSpPr>
        <xdr:cNvPr id="524" name="直線コネクタ 523"/>
        <xdr:cNvCxnSpPr/>
      </xdr:nvCxnSpPr>
      <xdr:spPr>
        <a:xfrm>
          <a:off x="13703300" y="99060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63500</xdr:rowOff>
    </xdr:from>
    <xdr:to>
      <xdr:col>67</xdr:col>
      <xdr:colOff>101600</xdr:colOff>
      <xdr:row>55</xdr:row>
      <xdr:rowOff>165100</xdr:rowOff>
    </xdr:to>
    <xdr:sp macro="" textlink="">
      <xdr:nvSpPr>
        <xdr:cNvPr id="525" name="楕円 524"/>
        <xdr:cNvSpPr/>
      </xdr:nvSpPr>
      <xdr:spPr>
        <a:xfrm>
          <a:off x="12763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114300</xdr:rowOff>
    </xdr:from>
    <xdr:to>
      <xdr:col>71</xdr:col>
      <xdr:colOff>177800</xdr:colOff>
      <xdr:row>57</xdr:row>
      <xdr:rowOff>133350</xdr:rowOff>
    </xdr:to>
    <xdr:cxnSp macro="">
      <xdr:nvCxnSpPr>
        <xdr:cNvPr id="526" name="直線コネクタ 525"/>
        <xdr:cNvCxnSpPr/>
      </xdr:nvCxnSpPr>
      <xdr:spPr>
        <a:xfrm>
          <a:off x="12814300" y="95440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105427</xdr:rowOff>
    </xdr:from>
    <xdr:ext cx="405111" cy="259045"/>
    <xdr:sp macro="" textlink="">
      <xdr:nvSpPr>
        <xdr:cNvPr id="527" name="n_1aveValue【学校施設】&#10;有形固定資産減価償却率"/>
        <xdr:cNvSpPr txBox="1"/>
      </xdr:nvSpPr>
      <xdr:spPr>
        <a:xfrm>
          <a:off x="152660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137177</xdr:rowOff>
    </xdr:from>
    <xdr:ext cx="405111" cy="259045"/>
    <xdr:sp macro="" textlink="">
      <xdr:nvSpPr>
        <xdr:cNvPr id="528" name="n_2aveValue【学校施設】&#10;有形固定資産減価償却率"/>
        <xdr:cNvSpPr txBox="1"/>
      </xdr:nvSpPr>
      <xdr:spPr>
        <a:xfrm>
          <a:off x="14389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137177</xdr:rowOff>
    </xdr:from>
    <xdr:ext cx="405111" cy="259045"/>
    <xdr:sp macro="" textlink="">
      <xdr:nvSpPr>
        <xdr:cNvPr id="529" name="n_3aveValue【学校施設】&#10;有形固定資産減価償却率"/>
        <xdr:cNvSpPr txBox="1"/>
      </xdr:nvSpPr>
      <xdr:spPr>
        <a:xfrm>
          <a:off x="13500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530" name="n_4aveValue【学校施設】&#10;有形固定資産減価償却率"/>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22877</xdr:rowOff>
    </xdr:from>
    <xdr:ext cx="405111" cy="259045"/>
    <xdr:sp macro="" textlink="">
      <xdr:nvSpPr>
        <xdr:cNvPr id="531" name="n_1mainValue【学校施設】&#10;有形固定資産減価償却率"/>
        <xdr:cNvSpPr txBox="1"/>
      </xdr:nvSpPr>
      <xdr:spPr>
        <a:xfrm>
          <a:off x="15266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32" name="n_2main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29227</xdr:rowOff>
    </xdr:from>
    <xdr:ext cx="405111" cy="259045"/>
    <xdr:sp macro="" textlink="">
      <xdr:nvSpPr>
        <xdr:cNvPr id="533" name="n_3mainValue【学校施設】&#10;有形固定資産減価償却率"/>
        <xdr:cNvSpPr txBox="1"/>
      </xdr:nvSpPr>
      <xdr:spPr>
        <a:xfrm>
          <a:off x="13500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10177</xdr:rowOff>
    </xdr:from>
    <xdr:ext cx="405111" cy="259045"/>
    <xdr:sp macro="" textlink="">
      <xdr:nvSpPr>
        <xdr:cNvPr id="534" name="n_4mainValue【学校施設】&#10;有形固定資産減価償却率"/>
        <xdr:cNvSpPr txBox="1"/>
      </xdr:nvSpPr>
      <xdr:spPr>
        <a:xfrm>
          <a:off x="126117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5" name="テキスト ボックス 5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6" name="直線コネクタ 5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7" name="テキスト ボックス 5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8" name="直線コネクタ 5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9" name="テキスト ボックス 5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0" name="直線コネクタ 5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1" name="テキスト ボックス 5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2" name="直線コネクタ 5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3" name="テキスト ボックス 5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4" name="直線コネクタ 5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5" name="テキスト ボックス 5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66675</xdr:rowOff>
    </xdr:from>
    <xdr:to>
      <xdr:col>116</xdr:col>
      <xdr:colOff>62864</xdr:colOff>
      <xdr:row>63</xdr:row>
      <xdr:rowOff>150495</xdr:rowOff>
    </xdr:to>
    <xdr:cxnSp macro="">
      <xdr:nvCxnSpPr>
        <xdr:cNvPr id="559" name="直線コネクタ 558"/>
        <xdr:cNvCxnSpPr/>
      </xdr:nvCxnSpPr>
      <xdr:spPr>
        <a:xfrm flipV="1">
          <a:off x="22160864" y="949642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154322</xdr:rowOff>
    </xdr:from>
    <xdr:ext cx="469744" cy="259045"/>
    <xdr:sp macro="" textlink="">
      <xdr:nvSpPr>
        <xdr:cNvPr id="560" name="【学校施設】&#10;一人当たり面積最小値テキスト"/>
        <xdr:cNvSpPr txBox="1"/>
      </xdr:nvSpPr>
      <xdr:spPr>
        <a:xfrm>
          <a:off x="22199600"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150495</xdr:rowOff>
    </xdr:from>
    <xdr:to>
      <xdr:col>116</xdr:col>
      <xdr:colOff>152400</xdr:colOff>
      <xdr:row>63</xdr:row>
      <xdr:rowOff>150495</xdr:rowOff>
    </xdr:to>
    <xdr:cxnSp macro="">
      <xdr:nvCxnSpPr>
        <xdr:cNvPr id="561" name="直線コネクタ 560"/>
        <xdr:cNvCxnSpPr/>
      </xdr:nvCxnSpPr>
      <xdr:spPr>
        <a:xfrm>
          <a:off x="22072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13352</xdr:rowOff>
    </xdr:from>
    <xdr:ext cx="469744" cy="259045"/>
    <xdr:sp macro="" textlink="">
      <xdr:nvSpPr>
        <xdr:cNvPr id="562" name="【学校施設】&#10;一人当たり面積最大値テキスト"/>
        <xdr:cNvSpPr txBox="1"/>
      </xdr:nvSpPr>
      <xdr:spPr>
        <a:xfrm>
          <a:off x="22199600" y="927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66675</xdr:rowOff>
    </xdr:from>
    <xdr:to>
      <xdr:col>116</xdr:col>
      <xdr:colOff>152400</xdr:colOff>
      <xdr:row>55</xdr:row>
      <xdr:rowOff>66675</xdr:rowOff>
    </xdr:to>
    <xdr:cxnSp macro="">
      <xdr:nvCxnSpPr>
        <xdr:cNvPr id="563" name="直線コネクタ 562"/>
        <xdr:cNvCxnSpPr/>
      </xdr:nvCxnSpPr>
      <xdr:spPr>
        <a:xfrm>
          <a:off x="22072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112412</xdr:rowOff>
    </xdr:from>
    <xdr:ext cx="469744" cy="259045"/>
    <xdr:sp macro="" textlink="">
      <xdr:nvSpPr>
        <xdr:cNvPr id="564" name="【学校施設】&#10;一人当たり面積平均値テキスト"/>
        <xdr:cNvSpPr txBox="1"/>
      </xdr:nvSpPr>
      <xdr:spPr>
        <a:xfrm>
          <a:off x="22199600" y="1022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133985</xdr:rowOff>
    </xdr:from>
    <xdr:to>
      <xdr:col>116</xdr:col>
      <xdr:colOff>114300</xdr:colOff>
      <xdr:row>60</xdr:row>
      <xdr:rowOff>64135</xdr:rowOff>
    </xdr:to>
    <xdr:sp macro="" textlink="">
      <xdr:nvSpPr>
        <xdr:cNvPr id="565" name="フローチャート: 判断 564"/>
        <xdr:cNvSpPr/>
      </xdr:nvSpPr>
      <xdr:spPr>
        <a:xfrm>
          <a:off x="22110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65405</xdr:rowOff>
    </xdr:from>
    <xdr:to>
      <xdr:col>112</xdr:col>
      <xdr:colOff>38100</xdr:colOff>
      <xdr:row>59</xdr:row>
      <xdr:rowOff>167005</xdr:rowOff>
    </xdr:to>
    <xdr:sp macro="" textlink="">
      <xdr:nvSpPr>
        <xdr:cNvPr id="566" name="フローチャート: 判断 565"/>
        <xdr:cNvSpPr/>
      </xdr:nvSpPr>
      <xdr:spPr>
        <a:xfrm>
          <a:off x="21272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71120</xdr:rowOff>
    </xdr:from>
    <xdr:to>
      <xdr:col>107</xdr:col>
      <xdr:colOff>101600</xdr:colOff>
      <xdr:row>60</xdr:row>
      <xdr:rowOff>1270</xdr:rowOff>
    </xdr:to>
    <xdr:sp macro="" textlink="">
      <xdr:nvSpPr>
        <xdr:cNvPr id="567" name="フローチャート: 判断 566"/>
        <xdr:cNvSpPr/>
      </xdr:nvSpPr>
      <xdr:spPr>
        <a:xfrm>
          <a:off x="20383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137795</xdr:rowOff>
    </xdr:from>
    <xdr:to>
      <xdr:col>102</xdr:col>
      <xdr:colOff>165100</xdr:colOff>
      <xdr:row>59</xdr:row>
      <xdr:rowOff>67945</xdr:rowOff>
    </xdr:to>
    <xdr:sp macro="" textlink="">
      <xdr:nvSpPr>
        <xdr:cNvPr id="568" name="フローチャート: 判断 567"/>
        <xdr:cNvSpPr/>
      </xdr:nvSpPr>
      <xdr:spPr>
        <a:xfrm>
          <a:off x="19494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63500</xdr:rowOff>
    </xdr:from>
    <xdr:to>
      <xdr:col>98</xdr:col>
      <xdr:colOff>38100</xdr:colOff>
      <xdr:row>59</xdr:row>
      <xdr:rowOff>165100</xdr:rowOff>
    </xdr:to>
    <xdr:sp macro="" textlink="">
      <xdr:nvSpPr>
        <xdr:cNvPr id="569" name="フローチャート: 判断 568"/>
        <xdr:cNvSpPr/>
      </xdr:nvSpPr>
      <xdr:spPr>
        <a:xfrm>
          <a:off x="18605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19685</xdr:rowOff>
    </xdr:from>
    <xdr:to>
      <xdr:col>112</xdr:col>
      <xdr:colOff>38100</xdr:colOff>
      <xdr:row>56</xdr:row>
      <xdr:rowOff>121285</xdr:rowOff>
    </xdr:to>
    <xdr:sp macro="" textlink="">
      <xdr:nvSpPr>
        <xdr:cNvPr id="575" name="楕円 574"/>
        <xdr:cNvSpPr/>
      </xdr:nvSpPr>
      <xdr:spPr>
        <a:xfrm>
          <a:off x="212725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34925</xdr:rowOff>
    </xdr:from>
    <xdr:to>
      <xdr:col>107</xdr:col>
      <xdr:colOff>101600</xdr:colOff>
      <xdr:row>56</xdr:row>
      <xdr:rowOff>136525</xdr:rowOff>
    </xdr:to>
    <xdr:sp macro="" textlink="">
      <xdr:nvSpPr>
        <xdr:cNvPr id="576" name="楕円 575"/>
        <xdr:cNvSpPr/>
      </xdr:nvSpPr>
      <xdr:spPr>
        <a:xfrm>
          <a:off x="20383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70485</xdr:rowOff>
    </xdr:from>
    <xdr:to>
      <xdr:col>111</xdr:col>
      <xdr:colOff>177800</xdr:colOff>
      <xdr:row>56</xdr:row>
      <xdr:rowOff>85725</xdr:rowOff>
    </xdr:to>
    <xdr:cxnSp macro="">
      <xdr:nvCxnSpPr>
        <xdr:cNvPr id="577" name="直線コネクタ 576"/>
        <xdr:cNvCxnSpPr/>
      </xdr:nvCxnSpPr>
      <xdr:spPr>
        <a:xfrm flipV="1">
          <a:off x="20434300" y="96716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48260</xdr:rowOff>
    </xdr:from>
    <xdr:to>
      <xdr:col>102</xdr:col>
      <xdr:colOff>165100</xdr:colOff>
      <xdr:row>56</xdr:row>
      <xdr:rowOff>149860</xdr:rowOff>
    </xdr:to>
    <xdr:sp macro="" textlink="">
      <xdr:nvSpPr>
        <xdr:cNvPr id="578" name="楕円 577"/>
        <xdr:cNvSpPr/>
      </xdr:nvSpPr>
      <xdr:spPr>
        <a:xfrm>
          <a:off x="19494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85725</xdr:rowOff>
    </xdr:from>
    <xdr:to>
      <xdr:col>107</xdr:col>
      <xdr:colOff>50800</xdr:colOff>
      <xdr:row>56</xdr:row>
      <xdr:rowOff>99060</xdr:rowOff>
    </xdr:to>
    <xdr:cxnSp macro="">
      <xdr:nvCxnSpPr>
        <xdr:cNvPr id="579" name="直線コネクタ 578"/>
        <xdr:cNvCxnSpPr/>
      </xdr:nvCxnSpPr>
      <xdr:spPr>
        <a:xfrm flipV="1">
          <a:off x="19545300" y="9686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53975</xdr:rowOff>
    </xdr:from>
    <xdr:to>
      <xdr:col>98</xdr:col>
      <xdr:colOff>38100</xdr:colOff>
      <xdr:row>56</xdr:row>
      <xdr:rowOff>155575</xdr:rowOff>
    </xdr:to>
    <xdr:sp macro="" textlink="">
      <xdr:nvSpPr>
        <xdr:cNvPr id="580" name="楕円 579"/>
        <xdr:cNvSpPr/>
      </xdr:nvSpPr>
      <xdr:spPr>
        <a:xfrm>
          <a:off x="18605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99060</xdr:rowOff>
    </xdr:from>
    <xdr:to>
      <xdr:col>102</xdr:col>
      <xdr:colOff>114300</xdr:colOff>
      <xdr:row>56</xdr:row>
      <xdr:rowOff>104775</xdr:rowOff>
    </xdr:to>
    <xdr:cxnSp macro="">
      <xdr:nvCxnSpPr>
        <xdr:cNvPr id="581" name="直線コネクタ 580"/>
        <xdr:cNvCxnSpPr/>
      </xdr:nvCxnSpPr>
      <xdr:spPr>
        <a:xfrm flipV="1">
          <a:off x="18656300" y="97002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158132</xdr:rowOff>
    </xdr:from>
    <xdr:ext cx="469744" cy="259045"/>
    <xdr:sp macro="" textlink="">
      <xdr:nvSpPr>
        <xdr:cNvPr id="582" name="n_1aveValue【学校施設】&#10;一人当たり面積"/>
        <xdr:cNvSpPr txBox="1"/>
      </xdr:nvSpPr>
      <xdr:spPr>
        <a:xfrm>
          <a:off x="21075727" y="1027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163847</xdr:rowOff>
    </xdr:from>
    <xdr:ext cx="469744" cy="259045"/>
    <xdr:sp macro="" textlink="">
      <xdr:nvSpPr>
        <xdr:cNvPr id="583" name="n_2aveValue【学校施設】&#10;一人当たり面積"/>
        <xdr:cNvSpPr txBox="1"/>
      </xdr:nvSpPr>
      <xdr:spPr>
        <a:xfrm>
          <a:off x="20199427"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59072</xdr:rowOff>
    </xdr:from>
    <xdr:ext cx="469744" cy="259045"/>
    <xdr:sp macro="" textlink="">
      <xdr:nvSpPr>
        <xdr:cNvPr id="584" name="n_3aveValue【学校施設】&#10;一人当たり面積"/>
        <xdr:cNvSpPr txBox="1"/>
      </xdr:nvSpPr>
      <xdr:spPr>
        <a:xfrm>
          <a:off x="19310427" y="1017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156227</xdr:rowOff>
    </xdr:from>
    <xdr:ext cx="469744" cy="259045"/>
    <xdr:sp macro="" textlink="">
      <xdr:nvSpPr>
        <xdr:cNvPr id="585" name="n_4aveValue【学校施設】&#10;一人当たり面積"/>
        <xdr:cNvSpPr txBox="1"/>
      </xdr:nvSpPr>
      <xdr:spPr>
        <a:xfrm>
          <a:off x="18421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137812</xdr:rowOff>
    </xdr:from>
    <xdr:ext cx="469744" cy="259045"/>
    <xdr:sp macro="" textlink="">
      <xdr:nvSpPr>
        <xdr:cNvPr id="586" name="n_1mainValue【学校施設】&#10;一人当たり面積"/>
        <xdr:cNvSpPr txBox="1"/>
      </xdr:nvSpPr>
      <xdr:spPr>
        <a:xfrm>
          <a:off x="21075727" y="93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153052</xdr:rowOff>
    </xdr:from>
    <xdr:ext cx="469744" cy="259045"/>
    <xdr:sp macro="" textlink="">
      <xdr:nvSpPr>
        <xdr:cNvPr id="587" name="n_2mainValue【学校施設】&#10;一人当たり面積"/>
        <xdr:cNvSpPr txBox="1"/>
      </xdr:nvSpPr>
      <xdr:spPr>
        <a:xfrm>
          <a:off x="20199427" y="941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166387</xdr:rowOff>
    </xdr:from>
    <xdr:ext cx="469744" cy="259045"/>
    <xdr:sp macro="" textlink="">
      <xdr:nvSpPr>
        <xdr:cNvPr id="588" name="n_3mainValue【学校施設】&#10;一人当たり面積"/>
        <xdr:cNvSpPr txBox="1"/>
      </xdr:nvSpPr>
      <xdr:spPr>
        <a:xfrm>
          <a:off x="19310427" y="942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652</xdr:rowOff>
    </xdr:from>
    <xdr:ext cx="469744" cy="259045"/>
    <xdr:sp macro="" textlink="">
      <xdr:nvSpPr>
        <xdr:cNvPr id="589" name="n_4mainValue【学校施設】&#10;一人当たり面積"/>
        <xdr:cNvSpPr txBox="1"/>
      </xdr:nvSpPr>
      <xdr:spPr>
        <a:xfrm>
          <a:off x="18421427" y="943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令和元年度の有形固定資産減価償却率については、橋りょう・トンネルや公営住宅などでは類似団体より低くなっているものの、築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ている施設も多いことから、計画的に長寿命化等を図り、ライフサイクルコストの縮減に努めていく必要があります。なお、令和２年度については、算定中のため減価償却率等は算出されてい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165,670
164,792
619.34
104,230,193
102,693,958
1,273,644
41,738,956
82,305,006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7" name="テキスト ボックス 56"/>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10886</xdr:rowOff>
    </xdr:from>
    <xdr:to>
      <xdr:col>24</xdr:col>
      <xdr:colOff>62865</xdr:colOff>
      <xdr:row>42</xdr:row>
      <xdr:rowOff>10885</xdr:rowOff>
    </xdr:to>
    <xdr:cxnSp macro="">
      <xdr:nvCxnSpPr>
        <xdr:cNvPr id="59" name="直線コネクタ 58"/>
        <xdr:cNvCxnSpPr/>
      </xdr:nvCxnSpPr>
      <xdr:spPr>
        <a:xfrm flipV="1">
          <a:off x="4634865" y="58401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14712</xdr:rowOff>
    </xdr:from>
    <xdr:ext cx="405111" cy="259045"/>
    <xdr:sp macro="" textlink="">
      <xdr:nvSpPr>
        <xdr:cNvPr id="60" name="【図書館】&#10;有形固定資産減価償却率最小値テキスト"/>
        <xdr:cNvSpPr txBox="1"/>
      </xdr:nvSpPr>
      <xdr:spPr>
        <a:xfrm>
          <a:off x="4673600" y="721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10885</xdr:rowOff>
    </xdr:from>
    <xdr:to>
      <xdr:col>24</xdr:col>
      <xdr:colOff>152400</xdr:colOff>
      <xdr:row>42</xdr:row>
      <xdr:rowOff>10885</xdr:rowOff>
    </xdr:to>
    <xdr:cxnSp macro="">
      <xdr:nvCxnSpPr>
        <xdr:cNvPr id="61" name="直線コネクタ 60"/>
        <xdr:cNvCxnSpPr/>
      </xdr:nvCxnSpPr>
      <xdr:spPr>
        <a:xfrm>
          <a:off x="4546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129013</xdr:rowOff>
    </xdr:from>
    <xdr:ext cx="405111" cy="259045"/>
    <xdr:sp macro="" textlink="">
      <xdr:nvSpPr>
        <xdr:cNvPr id="62" name="【図書館】&#10;有形固定資産減価償却率最大値テキスト"/>
        <xdr:cNvSpPr txBox="1"/>
      </xdr:nvSpPr>
      <xdr:spPr>
        <a:xfrm>
          <a:off x="4673600" y="561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10886</xdr:rowOff>
    </xdr:from>
    <xdr:to>
      <xdr:col>24</xdr:col>
      <xdr:colOff>152400</xdr:colOff>
      <xdr:row>34</xdr:row>
      <xdr:rowOff>10886</xdr:rowOff>
    </xdr:to>
    <xdr:cxnSp macro="">
      <xdr:nvCxnSpPr>
        <xdr:cNvPr id="63" name="直線コネクタ 62"/>
        <xdr:cNvCxnSpPr/>
      </xdr:nvCxnSpPr>
      <xdr:spPr>
        <a:xfrm>
          <a:off x="4546600" y="584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137721</xdr:rowOff>
    </xdr:from>
    <xdr:ext cx="405111" cy="259045"/>
    <xdr:sp macro="" textlink="">
      <xdr:nvSpPr>
        <xdr:cNvPr id="64" name="【図書館】&#10;有形固定資産減価償却率平均値テキスト"/>
        <xdr:cNvSpPr txBox="1"/>
      </xdr:nvSpPr>
      <xdr:spPr>
        <a:xfrm>
          <a:off x="4673600" y="665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159294</xdr:rowOff>
    </xdr:from>
    <xdr:to>
      <xdr:col>24</xdr:col>
      <xdr:colOff>114300</xdr:colOff>
      <xdr:row>39</xdr:row>
      <xdr:rowOff>89444</xdr:rowOff>
    </xdr:to>
    <xdr:sp macro="" textlink="">
      <xdr:nvSpPr>
        <xdr:cNvPr id="65" name="フローチャート: 判断 64"/>
        <xdr:cNvSpPr/>
      </xdr:nvSpPr>
      <xdr:spPr>
        <a:xfrm>
          <a:off x="45847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6" name="フローチャート: 判断 65"/>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108676</xdr:rowOff>
    </xdr:from>
    <xdr:to>
      <xdr:col>15</xdr:col>
      <xdr:colOff>101600</xdr:colOff>
      <xdr:row>38</xdr:row>
      <xdr:rowOff>38826</xdr:rowOff>
    </xdr:to>
    <xdr:sp macro="" textlink="">
      <xdr:nvSpPr>
        <xdr:cNvPr id="67" name="フローチャート: 判断 66"/>
        <xdr:cNvSpPr/>
      </xdr:nvSpPr>
      <xdr:spPr>
        <a:xfrm>
          <a:off x="2857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30299</xdr:rowOff>
    </xdr:from>
    <xdr:to>
      <xdr:col>10</xdr:col>
      <xdr:colOff>165100</xdr:colOff>
      <xdr:row>39</xdr:row>
      <xdr:rowOff>131899</xdr:rowOff>
    </xdr:to>
    <xdr:sp macro="" textlink="">
      <xdr:nvSpPr>
        <xdr:cNvPr id="68" name="フローチャート: 判断 67"/>
        <xdr:cNvSpPr/>
      </xdr:nvSpPr>
      <xdr:spPr>
        <a:xfrm>
          <a:off x="1968500" y="671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142966</xdr:rowOff>
    </xdr:from>
    <xdr:to>
      <xdr:col>6</xdr:col>
      <xdr:colOff>38100</xdr:colOff>
      <xdr:row>39</xdr:row>
      <xdr:rowOff>73116</xdr:rowOff>
    </xdr:to>
    <xdr:sp macro="" textlink="">
      <xdr:nvSpPr>
        <xdr:cNvPr id="69" name="フローチャート: 判断 68"/>
        <xdr:cNvSpPr/>
      </xdr:nvSpPr>
      <xdr:spPr>
        <a:xfrm>
          <a:off x="1079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5" name="楕円 74"/>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131536</xdr:rowOff>
    </xdr:from>
    <xdr:to>
      <xdr:col>15</xdr:col>
      <xdr:colOff>101600</xdr:colOff>
      <xdr:row>36</xdr:row>
      <xdr:rowOff>61686</xdr:rowOff>
    </xdr:to>
    <xdr:sp macro="" textlink="">
      <xdr:nvSpPr>
        <xdr:cNvPr id="76" name="楕円 75"/>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76200</xdr:rowOff>
    </xdr:to>
    <xdr:cxnSp macro="">
      <xdr:nvCxnSpPr>
        <xdr:cNvPr id="77" name="直線コネクタ 76"/>
        <xdr:cNvCxnSpPr/>
      </xdr:nvCxnSpPr>
      <xdr:spPr>
        <a:xfrm>
          <a:off x="2908300" y="61830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78" name="楕円 77"/>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36</xdr:row>
      <xdr:rowOff>10886</xdr:rowOff>
    </xdr:to>
    <xdr:cxnSp macro="">
      <xdr:nvCxnSpPr>
        <xdr:cNvPr id="79" name="直線コネクタ 78"/>
        <xdr:cNvCxnSpPr/>
      </xdr:nvCxnSpPr>
      <xdr:spPr>
        <a:xfrm>
          <a:off x="2019300" y="61177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907</xdr:rowOff>
    </xdr:from>
    <xdr:to>
      <xdr:col>6</xdr:col>
      <xdr:colOff>38100</xdr:colOff>
      <xdr:row>35</xdr:row>
      <xdr:rowOff>102507</xdr:rowOff>
    </xdr:to>
    <xdr:sp macro="" textlink="">
      <xdr:nvSpPr>
        <xdr:cNvPr id="80" name="楕円 79"/>
        <xdr:cNvSpPr/>
      </xdr:nvSpPr>
      <xdr:spPr>
        <a:xfrm>
          <a:off x="1079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51707</xdr:rowOff>
    </xdr:from>
    <xdr:to>
      <xdr:col>10</xdr:col>
      <xdr:colOff>114300</xdr:colOff>
      <xdr:row>35</xdr:row>
      <xdr:rowOff>117022</xdr:rowOff>
    </xdr:to>
    <xdr:cxnSp macro="">
      <xdr:nvCxnSpPr>
        <xdr:cNvPr id="81" name="直線コネクタ 80"/>
        <xdr:cNvCxnSpPr/>
      </xdr:nvCxnSpPr>
      <xdr:spPr>
        <a:xfrm>
          <a:off x="1130300" y="6052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2"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29953</xdr:rowOff>
    </xdr:from>
    <xdr:ext cx="405111" cy="259045"/>
    <xdr:sp macro="" textlink="">
      <xdr:nvSpPr>
        <xdr:cNvPr id="83" name="n_2aveValue【図書館】&#10;有形固定資産減価償却率"/>
        <xdr:cNvSpPr txBox="1"/>
      </xdr:nvSpPr>
      <xdr:spPr>
        <a:xfrm>
          <a:off x="2705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123026</xdr:rowOff>
    </xdr:from>
    <xdr:ext cx="405111" cy="259045"/>
    <xdr:sp macro="" textlink="">
      <xdr:nvSpPr>
        <xdr:cNvPr id="84" name="n_3aveValue【図書館】&#10;有形固定資産減価償却率"/>
        <xdr:cNvSpPr txBox="1"/>
      </xdr:nvSpPr>
      <xdr:spPr>
        <a:xfrm>
          <a:off x="1816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64243</xdr:rowOff>
    </xdr:from>
    <xdr:ext cx="405111" cy="259045"/>
    <xdr:sp macro="" textlink="">
      <xdr:nvSpPr>
        <xdr:cNvPr id="85" name="n_4aveValue【図書館】&#10;有形固定資産減価償却率"/>
        <xdr:cNvSpPr txBox="1"/>
      </xdr:nvSpPr>
      <xdr:spPr>
        <a:xfrm>
          <a:off x="927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6"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7" name="n_2mainValue【図書館】&#10;有形固定資産減価償却率"/>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88" name="n_3mainValue【図書館】&#10;有形固定資産減価償却率"/>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119034</xdr:rowOff>
    </xdr:from>
    <xdr:ext cx="405111" cy="259045"/>
    <xdr:sp macro="" textlink="">
      <xdr:nvSpPr>
        <xdr:cNvPr id="89" name="n_4mainValue【図書館】&#10;有形固定資産減価償却率"/>
        <xdr:cNvSpPr txBox="1"/>
      </xdr:nvSpPr>
      <xdr:spPr>
        <a:xfrm>
          <a:off x="927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0" name="テキスト ボックス 9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114300</xdr:rowOff>
    </xdr:to>
    <xdr:cxnSp macro="">
      <xdr:nvCxnSpPr>
        <xdr:cNvPr id="114" name="直線コネクタ 113"/>
        <xdr:cNvCxnSpPr/>
      </xdr:nvCxnSpPr>
      <xdr:spPr>
        <a:xfrm flipV="1">
          <a:off x="10476865" y="5829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15"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16" name="直線コネクタ 115"/>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7"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8" name="直線コネクタ 117"/>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9"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0" name="フローチャート: 判断 119"/>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1" name="フローチャート: 判断 120"/>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2" name="フローチャート: 判断 121"/>
        <xdr:cNvSpPr/>
      </xdr:nvSpPr>
      <xdr:spPr>
        <a:xfrm>
          <a:off x="8699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23" name="フローチャート: 判断 122"/>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24" name="フローチャート: 判断 123"/>
        <xdr:cNvSpPr/>
      </xdr:nvSpPr>
      <xdr:spPr>
        <a:xfrm>
          <a:off x="6921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30" name="楕円 129"/>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31" name="楕円 130"/>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0</xdr:rowOff>
    </xdr:to>
    <xdr:cxnSp macro="">
      <xdr:nvCxnSpPr>
        <xdr:cNvPr id="132" name="直線コネクタ 131"/>
        <xdr:cNvCxnSpPr/>
      </xdr:nvCxnSpPr>
      <xdr:spPr>
        <a:xfrm>
          <a:off x="8750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120650</xdr:rowOff>
    </xdr:from>
    <xdr:to>
      <xdr:col>41</xdr:col>
      <xdr:colOff>101600</xdr:colOff>
      <xdr:row>38</xdr:row>
      <xdr:rowOff>50800</xdr:rowOff>
    </xdr:to>
    <xdr:sp macro="" textlink="">
      <xdr:nvSpPr>
        <xdr:cNvPr id="133" name="楕円 132"/>
        <xdr:cNvSpPr/>
      </xdr:nvSpPr>
      <xdr:spPr>
        <a:xfrm>
          <a:off x="781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0</xdr:rowOff>
    </xdr:from>
    <xdr:to>
      <xdr:col>45</xdr:col>
      <xdr:colOff>177800</xdr:colOff>
      <xdr:row>38</xdr:row>
      <xdr:rowOff>0</xdr:rowOff>
    </xdr:to>
    <xdr:cxnSp macro="">
      <xdr:nvCxnSpPr>
        <xdr:cNvPr id="134" name="直線コネクタ 133"/>
        <xdr:cNvCxnSpPr/>
      </xdr:nvCxnSpPr>
      <xdr:spPr>
        <a:xfrm>
          <a:off x="7861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120650</xdr:rowOff>
    </xdr:from>
    <xdr:to>
      <xdr:col>36</xdr:col>
      <xdr:colOff>165100</xdr:colOff>
      <xdr:row>38</xdr:row>
      <xdr:rowOff>50800</xdr:rowOff>
    </xdr:to>
    <xdr:sp macro="" textlink="">
      <xdr:nvSpPr>
        <xdr:cNvPr id="135" name="楕円 134"/>
        <xdr:cNvSpPr/>
      </xdr:nvSpPr>
      <xdr:spPr>
        <a:xfrm>
          <a:off x="6921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0</xdr:rowOff>
    </xdr:from>
    <xdr:to>
      <xdr:col>41</xdr:col>
      <xdr:colOff>50800</xdr:colOff>
      <xdr:row>38</xdr:row>
      <xdr:rowOff>0</xdr:rowOff>
    </xdr:to>
    <xdr:cxnSp macro="">
      <xdr:nvCxnSpPr>
        <xdr:cNvPr id="136" name="直線コネクタ 135"/>
        <xdr:cNvCxnSpPr/>
      </xdr:nvCxnSpPr>
      <xdr:spPr>
        <a:xfrm>
          <a:off x="6972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37" name="n_1ave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38" name="n_2aveValue【図書館】&#10;一人当たり面積"/>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9" name="n_3ave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0" name="n_4ave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67327</xdr:rowOff>
    </xdr:from>
    <xdr:ext cx="469744" cy="259045"/>
    <xdr:sp macro="" textlink="">
      <xdr:nvSpPr>
        <xdr:cNvPr id="141" name="n_1main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42" name="n_2main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67327</xdr:rowOff>
    </xdr:from>
    <xdr:ext cx="469744" cy="259045"/>
    <xdr:sp macro="" textlink="">
      <xdr:nvSpPr>
        <xdr:cNvPr id="143" name="n_3mainValue【図書館】&#10;一人当たり面積"/>
        <xdr:cNvSpPr txBox="1"/>
      </xdr:nvSpPr>
      <xdr:spPr>
        <a:xfrm>
          <a:off x="7626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67327</xdr:rowOff>
    </xdr:from>
    <xdr:ext cx="469744" cy="259045"/>
    <xdr:sp macro="" textlink="">
      <xdr:nvSpPr>
        <xdr:cNvPr id="144" name="n_4mainValue【図書館】&#10;一人当たり面積"/>
        <xdr:cNvSpPr txBox="1"/>
      </xdr:nvSpPr>
      <xdr:spPr>
        <a:xfrm>
          <a:off x="6737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73152</xdr:rowOff>
    </xdr:from>
    <xdr:to>
      <xdr:col>24</xdr:col>
      <xdr:colOff>62865</xdr:colOff>
      <xdr:row>62</xdr:row>
      <xdr:rowOff>130302</xdr:rowOff>
    </xdr:to>
    <xdr:cxnSp macro="">
      <xdr:nvCxnSpPr>
        <xdr:cNvPr id="167" name="直線コネクタ 166"/>
        <xdr:cNvCxnSpPr/>
      </xdr:nvCxnSpPr>
      <xdr:spPr>
        <a:xfrm flipV="1">
          <a:off x="4634865" y="95029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134129</xdr:rowOff>
    </xdr:from>
    <xdr:ext cx="405111" cy="259045"/>
    <xdr:sp macro="" textlink="">
      <xdr:nvSpPr>
        <xdr:cNvPr id="168" name="【体育館・プール】&#10;有形固定資産減価償却率最小値テキスト"/>
        <xdr:cNvSpPr txBox="1"/>
      </xdr:nvSpPr>
      <xdr:spPr>
        <a:xfrm>
          <a:off x="4673600" y="1076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69" name="直線コネクタ 168"/>
        <xdr:cNvCxnSpPr/>
      </xdr:nvCxnSpPr>
      <xdr:spPr>
        <a:xfrm>
          <a:off x="4546600" y="1076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19829</xdr:rowOff>
    </xdr:from>
    <xdr:ext cx="405111" cy="259045"/>
    <xdr:sp macro="" textlink="">
      <xdr:nvSpPr>
        <xdr:cNvPr id="170" name="【体育館・プール】&#10;有形固定資産減価償却率最大値テキスト"/>
        <xdr:cNvSpPr txBox="1"/>
      </xdr:nvSpPr>
      <xdr:spPr>
        <a:xfrm>
          <a:off x="4673600" y="927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73152</xdr:rowOff>
    </xdr:from>
    <xdr:to>
      <xdr:col>24</xdr:col>
      <xdr:colOff>152400</xdr:colOff>
      <xdr:row>55</xdr:row>
      <xdr:rowOff>73152</xdr:rowOff>
    </xdr:to>
    <xdr:cxnSp macro="">
      <xdr:nvCxnSpPr>
        <xdr:cNvPr id="171" name="直線コネクタ 170"/>
        <xdr:cNvCxnSpPr/>
      </xdr:nvCxnSpPr>
      <xdr:spPr>
        <a:xfrm>
          <a:off x="4546600" y="950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21353</xdr:rowOff>
    </xdr:from>
    <xdr:ext cx="405111" cy="259045"/>
    <xdr:sp macro="" textlink="">
      <xdr:nvSpPr>
        <xdr:cNvPr id="172" name="【体育館・プール】&#10;有形固定資産減価償却率平均値テキスト"/>
        <xdr:cNvSpPr txBox="1"/>
      </xdr:nvSpPr>
      <xdr:spPr>
        <a:xfrm>
          <a:off x="4673600" y="9965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42926</xdr:rowOff>
    </xdr:from>
    <xdr:to>
      <xdr:col>24</xdr:col>
      <xdr:colOff>114300</xdr:colOff>
      <xdr:row>58</xdr:row>
      <xdr:rowOff>144526</xdr:rowOff>
    </xdr:to>
    <xdr:sp macro="" textlink="">
      <xdr:nvSpPr>
        <xdr:cNvPr id="173" name="フローチャート: 判断 172"/>
        <xdr:cNvSpPr/>
      </xdr:nvSpPr>
      <xdr:spPr>
        <a:xfrm>
          <a:off x="4584700" y="99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125222</xdr:rowOff>
    </xdr:from>
    <xdr:to>
      <xdr:col>20</xdr:col>
      <xdr:colOff>38100</xdr:colOff>
      <xdr:row>58</xdr:row>
      <xdr:rowOff>55372</xdr:rowOff>
    </xdr:to>
    <xdr:sp macro="" textlink="">
      <xdr:nvSpPr>
        <xdr:cNvPr id="174" name="フローチャート: 判断 173"/>
        <xdr:cNvSpPr/>
      </xdr:nvSpPr>
      <xdr:spPr>
        <a:xfrm>
          <a:off x="3746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63500</xdr:rowOff>
    </xdr:from>
    <xdr:to>
      <xdr:col>15</xdr:col>
      <xdr:colOff>101600</xdr:colOff>
      <xdr:row>58</xdr:row>
      <xdr:rowOff>165100</xdr:rowOff>
    </xdr:to>
    <xdr:sp macro="" textlink="">
      <xdr:nvSpPr>
        <xdr:cNvPr id="175" name="フローチャート: 判断 174"/>
        <xdr:cNvSpPr/>
      </xdr:nvSpPr>
      <xdr:spPr>
        <a:xfrm>
          <a:off x="2857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113792</xdr:rowOff>
    </xdr:from>
    <xdr:to>
      <xdr:col>10</xdr:col>
      <xdr:colOff>165100</xdr:colOff>
      <xdr:row>59</xdr:row>
      <xdr:rowOff>43942</xdr:rowOff>
    </xdr:to>
    <xdr:sp macro="" textlink="">
      <xdr:nvSpPr>
        <xdr:cNvPr id="176" name="フローチャート: 判断 175"/>
        <xdr:cNvSpPr/>
      </xdr:nvSpPr>
      <xdr:spPr>
        <a:xfrm>
          <a:off x="1968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88646</xdr:rowOff>
    </xdr:from>
    <xdr:to>
      <xdr:col>6</xdr:col>
      <xdr:colOff>38100</xdr:colOff>
      <xdr:row>59</xdr:row>
      <xdr:rowOff>18796</xdr:rowOff>
    </xdr:to>
    <xdr:sp macro="" textlink="">
      <xdr:nvSpPr>
        <xdr:cNvPr id="177" name="フローチャート: 判断 176"/>
        <xdr:cNvSpPr/>
      </xdr:nvSpPr>
      <xdr:spPr>
        <a:xfrm>
          <a:off x="1079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129794</xdr:rowOff>
    </xdr:from>
    <xdr:to>
      <xdr:col>20</xdr:col>
      <xdr:colOff>38100</xdr:colOff>
      <xdr:row>57</xdr:row>
      <xdr:rowOff>59944</xdr:rowOff>
    </xdr:to>
    <xdr:sp macro="" textlink="">
      <xdr:nvSpPr>
        <xdr:cNvPr id="183" name="楕円 182"/>
        <xdr:cNvSpPr/>
      </xdr:nvSpPr>
      <xdr:spPr>
        <a:xfrm>
          <a:off x="3746500" y="97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4" name="楕円 183"/>
        <xdr:cNvSpPr/>
      </xdr:nvSpPr>
      <xdr:spPr>
        <a:xfrm>
          <a:off x="2857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9144</xdr:rowOff>
    </xdr:from>
    <xdr:to>
      <xdr:col>19</xdr:col>
      <xdr:colOff>177800</xdr:colOff>
      <xdr:row>61</xdr:row>
      <xdr:rowOff>89154</xdr:rowOff>
    </xdr:to>
    <xdr:cxnSp macro="">
      <xdr:nvCxnSpPr>
        <xdr:cNvPr id="185" name="直線コネクタ 184"/>
        <xdr:cNvCxnSpPr/>
      </xdr:nvCxnSpPr>
      <xdr:spPr>
        <a:xfrm flipV="1">
          <a:off x="2908300" y="9781794"/>
          <a:ext cx="889000" cy="7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159512</xdr:rowOff>
    </xdr:from>
    <xdr:to>
      <xdr:col>10</xdr:col>
      <xdr:colOff>165100</xdr:colOff>
      <xdr:row>61</xdr:row>
      <xdr:rowOff>89662</xdr:rowOff>
    </xdr:to>
    <xdr:sp macro="" textlink="">
      <xdr:nvSpPr>
        <xdr:cNvPr id="186" name="楕円 185"/>
        <xdr:cNvSpPr/>
      </xdr:nvSpPr>
      <xdr:spPr>
        <a:xfrm>
          <a:off x="1968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38862</xdr:rowOff>
    </xdr:from>
    <xdr:to>
      <xdr:col>15</xdr:col>
      <xdr:colOff>50800</xdr:colOff>
      <xdr:row>61</xdr:row>
      <xdr:rowOff>89154</xdr:rowOff>
    </xdr:to>
    <xdr:cxnSp macro="">
      <xdr:nvCxnSpPr>
        <xdr:cNvPr id="187" name="直線コネクタ 186"/>
        <xdr:cNvCxnSpPr/>
      </xdr:nvCxnSpPr>
      <xdr:spPr>
        <a:xfrm>
          <a:off x="2019300" y="104973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116078</xdr:rowOff>
    </xdr:from>
    <xdr:to>
      <xdr:col>6</xdr:col>
      <xdr:colOff>38100</xdr:colOff>
      <xdr:row>61</xdr:row>
      <xdr:rowOff>46228</xdr:rowOff>
    </xdr:to>
    <xdr:sp macro="" textlink="">
      <xdr:nvSpPr>
        <xdr:cNvPr id="188" name="楕円 187"/>
        <xdr:cNvSpPr/>
      </xdr:nvSpPr>
      <xdr:spPr>
        <a:xfrm>
          <a:off x="1079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166878</xdr:rowOff>
    </xdr:from>
    <xdr:to>
      <xdr:col>10</xdr:col>
      <xdr:colOff>114300</xdr:colOff>
      <xdr:row>61</xdr:row>
      <xdr:rowOff>38862</xdr:rowOff>
    </xdr:to>
    <xdr:cxnSp macro="">
      <xdr:nvCxnSpPr>
        <xdr:cNvPr id="189" name="直線コネクタ 188"/>
        <xdr:cNvCxnSpPr/>
      </xdr:nvCxnSpPr>
      <xdr:spPr>
        <a:xfrm>
          <a:off x="1130300" y="104538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46499</xdr:rowOff>
    </xdr:from>
    <xdr:ext cx="405111" cy="259045"/>
    <xdr:sp macro="" textlink="">
      <xdr:nvSpPr>
        <xdr:cNvPr id="190" name="n_1aveValue【体育館・プール】&#10;有形固定資産減価償却率"/>
        <xdr:cNvSpPr txBox="1"/>
      </xdr:nvSpPr>
      <xdr:spPr>
        <a:xfrm>
          <a:off x="3582044" y="999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191" name="n_2aveValue【体育館・プール】&#10;有形固定資産減価償却率"/>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60469</xdr:rowOff>
    </xdr:from>
    <xdr:ext cx="405111" cy="259045"/>
    <xdr:sp macro="" textlink="">
      <xdr:nvSpPr>
        <xdr:cNvPr id="192" name="n_3aveValue【体育館・プール】&#10;有形固定資産減価償却率"/>
        <xdr:cNvSpPr txBox="1"/>
      </xdr:nvSpPr>
      <xdr:spPr>
        <a:xfrm>
          <a:off x="18167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35323</xdr:rowOff>
    </xdr:from>
    <xdr:ext cx="405111" cy="259045"/>
    <xdr:sp macro="" textlink="">
      <xdr:nvSpPr>
        <xdr:cNvPr id="193" name="n_4aveValue【体育館・プール】&#10;有形固定資産減価償却率"/>
        <xdr:cNvSpPr txBox="1"/>
      </xdr:nvSpPr>
      <xdr:spPr>
        <a:xfrm>
          <a:off x="927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76471</xdr:rowOff>
    </xdr:from>
    <xdr:ext cx="405111" cy="259045"/>
    <xdr:sp macro="" textlink="">
      <xdr:nvSpPr>
        <xdr:cNvPr id="194" name="n_1mainValue【体育館・プール】&#10;有形固定資産減価償却率"/>
        <xdr:cNvSpPr txBox="1"/>
      </xdr:nvSpPr>
      <xdr:spPr>
        <a:xfrm>
          <a:off x="3582044" y="95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5" name="n_2mainValue【体育館・プール】&#10;有形固定資産減価償却率"/>
        <xdr:cNvSpPr txBox="1"/>
      </xdr:nvSpPr>
      <xdr:spPr>
        <a:xfrm>
          <a:off x="2705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80789</xdr:rowOff>
    </xdr:from>
    <xdr:ext cx="405111" cy="259045"/>
    <xdr:sp macro="" textlink="">
      <xdr:nvSpPr>
        <xdr:cNvPr id="196" name="n_3mainValue【体育館・プール】&#10;有形固定資産減価償却率"/>
        <xdr:cNvSpPr txBox="1"/>
      </xdr:nvSpPr>
      <xdr:spPr>
        <a:xfrm>
          <a:off x="1816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37355</xdr:rowOff>
    </xdr:from>
    <xdr:ext cx="405111" cy="259045"/>
    <xdr:sp macro="" textlink="">
      <xdr:nvSpPr>
        <xdr:cNvPr id="197" name="n_4mainValue【体育館・プール】&#10;有形固定資産減価償却率"/>
        <xdr:cNvSpPr txBox="1"/>
      </xdr:nvSpPr>
      <xdr:spPr>
        <a:xfrm>
          <a:off x="927744"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8" name="テキスト ボックス 20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165100</xdr:rowOff>
    </xdr:to>
    <xdr:cxnSp macro="">
      <xdr:nvCxnSpPr>
        <xdr:cNvPr id="222" name="直線コネクタ 221"/>
        <xdr:cNvCxnSpPr/>
      </xdr:nvCxnSpPr>
      <xdr:spPr>
        <a:xfrm flipV="1">
          <a:off x="10476865" y="97155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168927</xdr:rowOff>
    </xdr:from>
    <xdr:ext cx="469744" cy="259045"/>
    <xdr:sp macro="" textlink="">
      <xdr:nvSpPr>
        <xdr:cNvPr id="223" name="【体育館・プール】&#10;一人当たり面積最小値テキスト"/>
        <xdr:cNvSpPr txBox="1"/>
      </xdr:nvSpPr>
      <xdr:spPr>
        <a:xfrm>
          <a:off x="10515600" y="1114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165100</xdr:rowOff>
    </xdr:from>
    <xdr:to>
      <xdr:col>55</xdr:col>
      <xdr:colOff>88900</xdr:colOff>
      <xdr:row>64</xdr:row>
      <xdr:rowOff>165100</xdr:rowOff>
    </xdr:to>
    <xdr:cxnSp macro="">
      <xdr:nvCxnSpPr>
        <xdr:cNvPr id="224" name="直線コネクタ 223"/>
        <xdr:cNvCxnSpPr/>
      </xdr:nvCxnSpPr>
      <xdr:spPr>
        <a:xfrm>
          <a:off x="10388600" y="1113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25"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26" name="直線コネクタ 225"/>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105427</xdr:rowOff>
    </xdr:from>
    <xdr:ext cx="469744" cy="259045"/>
    <xdr:sp macro="" textlink="">
      <xdr:nvSpPr>
        <xdr:cNvPr id="227" name="【体育館・プール】&#10;一人当たり面積平均値テキスト"/>
        <xdr:cNvSpPr txBox="1"/>
      </xdr:nvSpPr>
      <xdr:spPr>
        <a:xfrm>
          <a:off x="10515600" y="1073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127000</xdr:rowOff>
    </xdr:from>
    <xdr:to>
      <xdr:col>55</xdr:col>
      <xdr:colOff>50800</xdr:colOff>
      <xdr:row>63</xdr:row>
      <xdr:rowOff>57150</xdr:rowOff>
    </xdr:to>
    <xdr:sp macro="" textlink="">
      <xdr:nvSpPr>
        <xdr:cNvPr id="228" name="フローチャート: 判断 227"/>
        <xdr:cNvSpPr/>
      </xdr:nvSpPr>
      <xdr:spPr>
        <a:xfrm>
          <a:off x="10426700" y="1075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229" name="フローチャート: 判断 228"/>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6350</xdr:rowOff>
    </xdr:from>
    <xdr:to>
      <xdr:col>46</xdr:col>
      <xdr:colOff>38100</xdr:colOff>
      <xdr:row>63</xdr:row>
      <xdr:rowOff>107950</xdr:rowOff>
    </xdr:to>
    <xdr:sp macro="" textlink="">
      <xdr:nvSpPr>
        <xdr:cNvPr id="230" name="フローチャート: 判断 229"/>
        <xdr:cNvSpPr/>
      </xdr:nvSpPr>
      <xdr:spPr>
        <a:xfrm>
          <a:off x="8699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82550</xdr:rowOff>
    </xdr:from>
    <xdr:to>
      <xdr:col>41</xdr:col>
      <xdr:colOff>101600</xdr:colOff>
      <xdr:row>64</xdr:row>
      <xdr:rowOff>12700</xdr:rowOff>
    </xdr:to>
    <xdr:sp macro="" textlink="">
      <xdr:nvSpPr>
        <xdr:cNvPr id="231" name="フローチャート: 判断 230"/>
        <xdr:cNvSpPr/>
      </xdr:nvSpPr>
      <xdr:spPr>
        <a:xfrm>
          <a:off x="78105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44450</xdr:rowOff>
    </xdr:from>
    <xdr:to>
      <xdr:col>36</xdr:col>
      <xdr:colOff>165100</xdr:colOff>
      <xdr:row>63</xdr:row>
      <xdr:rowOff>146050</xdr:rowOff>
    </xdr:to>
    <xdr:sp macro="" textlink="">
      <xdr:nvSpPr>
        <xdr:cNvPr id="232" name="フローチャート: 判断 231"/>
        <xdr:cNvSpPr/>
      </xdr:nvSpPr>
      <xdr:spPr>
        <a:xfrm>
          <a:off x="6921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95250</xdr:rowOff>
    </xdr:from>
    <xdr:to>
      <xdr:col>50</xdr:col>
      <xdr:colOff>165100</xdr:colOff>
      <xdr:row>56</xdr:row>
      <xdr:rowOff>25400</xdr:rowOff>
    </xdr:to>
    <xdr:sp macro="" textlink="">
      <xdr:nvSpPr>
        <xdr:cNvPr id="238" name="楕円 237"/>
        <xdr:cNvSpPr/>
      </xdr:nvSpPr>
      <xdr:spPr>
        <a:xfrm>
          <a:off x="95885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25400</xdr:rowOff>
    </xdr:from>
    <xdr:to>
      <xdr:col>46</xdr:col>
      <xdr:colOff>38100</xdr:colOff>
      <xdr:row>62</xdr:row>
      <xdr:rowOff>127000</xdr:rowOff>
    </xdr:to>
    <xdr:sp macro="" textlink="">
      <xdr:nvSpPr>
        <xdr:cNvPr id="239" name="楕円 238"/>
        <xdr:cNvSpPr/>
      </xdr:nvSpPr>
      <xdr:spPr>
        <a:xfrm>
          <a:off x="8699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146050</xdr:rowOff>
    </xdr:from>
    <xdr:to>
      <xdr:col>50</xdr:col>
      <xdr:colOff>114300</xdr:colOff>
      <xdr:row>62</xdr:row>
      <xdr:rowOff>76200</xdr:rowOff>
    </xdr:to>
    <xdr:cxnSp macro="">
      <xdr:nvCxnSpPr>
        <xdr:cNvPr id="240" name="直線コネクタ 239"/>
        <xdr:cNvCxnSpPr/>
      </xdr:nvCxnSpPr>
      <xdr:spPr>
        <a:xfrm flipV="1">
          <a:off x="8750300" y="9575800"/>
          <a:ext cx="889000" cy="11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25400</xdr:rowOff>
    </xdr:from>
    <xdr:to>
      <xdr:col>41</xdr:col>
      <xdr:colOff>101600</xdr:colOff>
      <xdr:row>62</xdr:row>
      <xdr:rowOff>127000</xdr:rowOff>
    </xdr:to>
    <xdr:sp macro="" textlink="">
      <xdr:nvSpPr>
        <xdr:cNvPr id="241" name="楕円 240"/>
        <xdr:cNvSpPr/>
      </xdr:nvSpPr>
      <xdr:spPr>
        <a:xfrm>
          <a:off x="781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76200</xdr:rowOff>
    </xdr:from>
    <xdr:to>
      <xdr:col>45</xdr:col>
      <xdr:colOff>177800</xdr:colOff>
      <xdr:row>62</xdr:row>
      <xdr:rowOff>76200</xdr:rowOff>
    </xdr:to>
    <xdr:cxnSp macro="">
      <xdr:nvCxnSpPr>
        <xdr:cNvPr id="242" name="直線コネクタ 241"/>
        <xdr:cNvCxnSpPr/>
      </xdr:nvCxnSpPr>
      <xdr:spPr>
        <a:xfrm>
          <a:off x="7861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38100</xdr:rowOff>
    </xdr:from>
    <xdr:to>
      <xdr:col>36</xdr:col>
      <xdr:colOff>165100</xdr:colOff>
      <xdr:row>62</xdr:row>
      <xdr:rowOff>139700</xdr:rowOff>
    </xdr:to>
    <xdr:sp macro="" textlink="">
      <xdr:nvSpPr>
        <xdr:cNvPr id="243" name="楕円 242"/>
        <xdr:cNvSpPr/>
      </xdr:nvSpPr>
      <xdr:spPr>
        <a:xfrm>
          <a:off x="6921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76200</xdr:rowOff>
    </xdr:from>
    <xdr:to>
      <xdr:col>41</xdr:col>
      <xdr:colOff>50800</xdr:colOff>
      <xdr:row>62</xdr:row>
      <xdr:rowOff>88900</xdr:rowOff>
    </xdr:to>
    <xdr:cxnSp macro="">
      <xdr:nvCxnSpPr>
        <xdr:cNvPr id="244" name="直線コネクタ 243"/>
        <xdr:cNvCxnSpPr/>
      </xdr:nvCxnSpPr>
      <xdr:spPr>
        <a:xfrm flipV="1">
          <a:off x="6972300" y="1070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137177</xdr:rowOff>
    </xdr:from>
    <xdr:ext cx="469744" cy="259045"/>
    <xdr:sp macro="" textlink="">
      <xdr:nvSpPr>
        <xdr:cNvPr id="245" name="n_1aveValue【体育館・プール】&#10;一人当たり面積"/>
        <xdr:cNvSpPr txBox="1"/>
      </xdr:nvSpPr>
      <xdr:spPr>
        <a:xfrm>
          <a:off x="9391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99077</xdr:rowOff>
    </xdr:from>
    <xdr:ext cx="469744" cy="259045"/>
    <xdr:sp macro="" textlink="">
      <xdr:nvSpPr>
        <xdr:cNvPr id="246" name="n_2aveValue【体育館・プール】&#10;一人当たり面積"/>
        <xdr:cNvSpPr txBox="1"/>
      </xdr:nvSpPr>
      <xdr:spPr>
        <a:xfrm>
          <a:off x="8515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3827</xdr:rowOff>
    </xdr:from>
    <xdr:ext cx="469744" cy="259045"/>
    <xdr:sp macro="" textlink="">
      <xdr:nvSpPr>
        <xdr:cNvPr id="247" name="n_3aveValue【体育館・プール】&#10;一人当たり面積"/>
        <xdr:cNvSpPr txBox="1"/>
      </xdr:nvSpPr>
      <xdr:spPr>
        <a:xfrm>
          <a:off x="7626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137177</xdr:rowOff>
    </xdr:from>
    <xdr:ext cx="469744" cy="259045"/>
    <xdr:sp macro="" textlink="">
      <xdr:nvSpPr>
        <xdr:cNvPr id="248" name="n_4aveValue【体育館・プール】&#10;一人当たり面積"/>
        <xdr:cNvSpPr txBox="1"/>
      </xdr:nvSpPr>
      <xdr:spPr>
        <a:xfrm>
          <a:off x="6737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41927</xdr:rowOff>
    </xdr:from>
    <xdr:ext cx="469744" cy="259045"/>
    <xdr:sp macro="" textlink="">
      <xdr:nvSpPr>
        <xdr:cNvPr id="249" name="n_1mainValue【体育館・プール】&#10;一人当たり面積"/>
        <xdr:cNvSpPr txBox="1"/>
      </xdr:nvSpPr>
      <xdr:spPr>
        <a:xfrm>
          <a:off x="9391727"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143527</xdr:rowOff>
    </xdr:from>
    <xdr:ext cx="469744" cy="259045"/>
    <xdr:sp macro="" textlink="">
      <xdr:nvSpPr>
        <xdr:cNvPr id="250" name="n_2mainValue【体育館・プール】&#10;一人当たり面積"/>
        <xdr:cNvSpPr txBox="1"/>
      </xdr:nvSpPr>
      <xdr:spPr>
        <a:xfrm>
          <a:off x="8515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51" name="n_3mainValue【体育館・プール】&#10;一人当たり面積"/>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156227</xdr:rowOff>
    </xdr:from>
    <xdr:ext cx="469744" cy="259045"/>
    <xdr:sp macro="" textlink="">
      <xdr:nvSpPr>
        <xdr:cNvPr id="252" name="n_4mainValue【体育館・プール】&#10;一人当たり面積"/>
        <xdr:cNvSpPr txBox="1"/>
      </xdr:nvSpPr>
      <xdr:spPr>
        <a:xfrm>
          <a:off x="6737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3" name="テキスト ボックス 26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4" name="直線コネクタ 26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65" name="テキスト ボックス 26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6" name="直線コネクタ 26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7" name="テキスト ボックス 26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8" name="直線コネクタ 26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9" name="テキスト ボックス 26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0" name="直線コネクタ 26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1" name="テキスト ボックス 27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3" name="テキスト ボックス 27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86106</xdr:rowOff>
    </xdr:from>
    <xdr:to>
      <xdr:col>24</xdr:col>
      <xdr:colOff>62865</xdr:colOff>
      <xdr:row>86</xdr:row>
      <xdr:rowOff>56387</xdr:rowOff>
    </xdr:to>
    <xdr:cxnSp macro="">
      <xdr:nvCxnSpPr>
        <xdr:cNvPr id="275" name="直線コネクタ 274"/>
        <xdr:cNvCxnSpPr/>
      </xdr:nvCxnSpPr>
      <xdr:spPr>
        <a:xfrm flipV="1">
          <a:off x="4634865" y="13287756"/>
          <a:ext cx="0" cy="1513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60214</xdr:rowOff>
    </xdr:from>
    <xdr:ext cx="405111" cy="259045"/>
    <xdr:sp macro="" textlink="">
      <xdr:nvSpPr>
        <xdr:cNvPr id="276" name="【福祉施設】&#10;有形固定資産減価償却率最小値テキスト"/>
        <xdr:cNvSpPr txBox="1"/>
      </xdr:nvSpPr>
      <xdr:spPr>
        <a:xfrm>
          <a:off x="4673600" y="1480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56387</xdr:rowOff>
    </xdr:from>
    <xdr:to>
      <xdr:col>24</xdr:col>
      <xdr:colOff>152400</xdr:colOff>
      <xdr:row>86</xdr:row>
      <xdr:rowOff>56387</xdr:rowOff>
    </xdr:to>
    <xdr:cxnSp macro="">
      <xdr:nvCxnSpPr>
        <xdr:cNvPr id="277" name="直線コネクタ 276"/>
        <xdr:cNvCxnSpPr/>
      </xdr:nvCxnSpPr>
      <xdr:spPr>
        <a:xfrm>
          <a:off x="4546600" y="1480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32783</xdr:rowOff>
    </xdr:from>
    <xdr:ext cx="405111" cy="259045"/>
    <xdr:sp macro="" textlink="">
      <xdr:nvSpPr>
        <xdr:cNvPr id="278" name="【福祉施設】&#10;有形固定資産減価償却率最大値テキスト"/>
        <xdr:cNvSpPr txBox="1"/>
      </xdr:nvSpPr>
      <xdr:spPr>
        <a:xfrm>
          <a:off x="46736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86106</xdr:rowOff>
    </xdr:from>
    <xdr:to>
      <xdr:col>24</xdr:col>
      <xdr:colOff>152400</xdr:colOff>
      <xdr:row>77</xdr:row>
      <xdr:rowOff>86106</xdr:rowOff>
    </xdr:to>
    <xdr:cxnSp macro="">
      <xdr:nvCxnSpPr>
        <xdr:cNvPr id="279" name="直線コネクタ 278"/>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32021</xdr:rowOff>
    </xdr:from>
    <xdr:ext cx="405111" cy="259045"/>
    <xdr:sp macro="" textlink="">
      <xdr:nvSpPr>
        <xdr:cNvPr id="280" name="【福祉施設】&#10;有形固定資産減価償却率平均値テキスト"/>
        <xdr:cNvSpPr txBox="1"/>
      </xdr:nvSpPr>
      <xdr:spPr>
        <a:xfrm>
          <a:off x="4673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53594</xdr:rowOff>
    </xdr:from>
    <xdr:to>
      <xdr:col>24</xdr:col>
      <xdr:colOff>114300</xdr:colOff>
      <xdr:row>81</xdr:row>
      <xdr:rowOff>155194</xdr:rowOff>
    </xdr:to>
    <xdr:sp macro="" textlink="">
      <xdr:nvSpPr>
        <xdr:cNvPr id="281" name="フローチャート: 判断 280"/>
        <xdr:cNvSpPr/>
      </xdr:nvSpPr>
      <xdr:spPr>
        <a:xfrm>
          <a:off x="4584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82" name="フローチャート: 判断 281"/>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51308</xdr:rowOff>
    </xdr:from>
    <xdr:to>
      <xdr:col>15</xdr:col>
      <xdr:colOff>101600</xdr:colOff>
      <xdr:row>80</xdr:row>
      <xdr:rowOff>152908</xdr:rowOff>
    </xdr:to>
    <xdr:sp macro="" textlink="">
      <xdr:nvSpPr>
        <xdr:cNvPr id="283" name="フローチャート: 判断 282"/>
        <xdr:cNvSpPr/>
      </xdr:nvSpPr>
      <xdr:spPr>
        <a:xfrm>
          <a:off x="2857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122174</xdr:rowOff>
    </xdr:from>
    <xdr:to>
      <xdr:col>10</xdr:col>
      <xdr:colOff>165100</xdr:colOff>
      <xdr:row>80</xdr:row>
      <xdr:rowOff>52324</xdr:rowOff>
    </xdr:to>
    <xdr:sp macro="" textlink="">
      <xdr:nvSpPr>
        <xdr:cNvPr id="284" name="フローチャート: 判断 283"/>
        <xdr:cNvSpPr/>
      </xdr:nvSpPr>
      <xdr:spPr>
        <a:xfrm>
          <a:off x="1968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76454</xdr:rowOff>
    </xdr:from>
    <xdr:to>
      <xdr:col>6</xdr:col>
      <xdr:colOff>38100</xdr:colOff>
      <xdr:row>80</xdr:row>
      <xdr:rowOff>6604</xdr:rowOff>
    </xdr:to>
    <xdr:sp macro="" textlink="">
      <xdr:nvSpPr>
        <xdr:cNvPr id="285" name="フローチャート: 判断 284"/>
        <xdr:cNvSpPr/>
      </xdr:nvSpPr>
      <xdr:spPr>
        <a:xfrm>
          <a:off x="1079500" y="1362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74168</xdr:rowOff>
    </xdr:from>
    <xdr:to>
      <xdr:col>20</xdr:col>
      <xdr:colOff>38100</xdr:colOff>
      <xdr:row>83</xdr:row>
      <xdr:rowOff>4318</xdr:rowOff>
    </xdr:to>
    <xdr:sp macro="" textlink="">
      <xdr:nvSpPr>
        <xdr:cNvPr id="291" name="楕円 290"/>
        <xdr:cNvSpPr/>
      </xdr:nvSpPr>
      <xdr:spPr>
        <a:xfrm>
          <a:off x="3746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154178</xdr:rowOff>
    </xdr:from>
    <xdr:to>
      <xdr:col>15</xdr:col>
      <xdr:colOff>101600</xdr:colOff>
      <xdr:row>82</xdr:row>
      <xdr:rowOff>84328</xdr:rowOff>
    </xdr:to>
    <xdr:sp macro="" textlink="">
      <xdr:nvSpPr>
        <xdr:cNvPr id="292" name="楕円 291"/>
        <xdr:cNvSpPr/>
      </xdr:nvSpPr>
      <xdr:spPr>
        <a:xfrm>
          <a:off x="2857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33528</xdr:rowOff>
    </xdr:from>
    <xdr:to>
      <xdr:col>19</xdr:col>
      <xdr:colOff>177800</xdr:colOff>
      <xdr:row>82</xdr:row>
      <xdr:rowOff>124968</xdr:rowOff>
    </xdr:to>
    <xdr:cxnSp macro="">
      <xdr:nvCxnSpPr>
        <xdr:cNvPr id="293" name="直線コネクタ 292"/>
        <xdr:cNvCxnSpPr/>
      </xdr:nvCxnSpPr>
      <xdr:spPr>
        <a:xfrm>
          <a:off x="2908300" y="140924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58165</xdr:rowOff>
    </xdr:from>
    <xdr:to>
      <xdr:col>10</xdr:col>
      <xdr:colOff>165100</xdr:colOff>
      <xdr:row>81</xdr:row>
      <xdr:rowOff>159765</xdr:rowOff>
    </xdr:to>
    <xdr:sp macro="" textlink="">
      <xdr:nvSpPr>
        <xdr:cNvPr id="294" name="楕円 293"/>
        <xdr:cNvSpPr/>
      </xdr:nvSpPr>
      <xdr:spPr>
        <a:xfrm>
          <a:off x="1968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108965</xdr:rowOff>
    </xdr:from>
    <xdr:to>
      <xdr:col>15</xdr:col>
      <xdr:colOff>50800</xdr:colOff>
      <xdr:row>82</xdr:row>
      <xdr:rowOff>33528</xdr:rowOff>
    </xdr:to>
    <xdr:cxnSp macro="">
      <xdr:nvCxnSpPr>
        <xdr:cNvPr id="295" name="直線コネクタ 294"/>
        <xdr:cNvCxnSpPr/>
      </xdr:nvCxnSpPr>
      <xdr:spPr>
        <a:xfrm>
          <a:off x="2019300" y="139964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133604</xdr:rowOff>
    </xdr:from>
    <xdr:to>
      <xdr:col>6</xdr:col>
      <xdr:colOff>38100</xdr:colOff>
      <xdr:row>81</xdr:row>
      <xdr:rowOff>63754</xdr:rowOff>
    </xdr:to>
    <xdr:sp macro="" textlink="">
      <xdr:nvSpPr>
        <xdr:cNvPr id="296" name="楕円 295"/>
        <xdr:cNvSpPr/>
      </xdr:nvSpPr>
      <xdr:spPr>
        <a:xfrm>
          <a:off x="1079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12954</xdr:rowOff>
    </xdr:from>
    <xdr:to>
      <xdr:col>10</xdr:col>
      <xdr:colOff>114300</xdr:colOff>
      <xdr:row>81</xdr:row>
      <xdr:rowOff>108965</xdr:rowOff>
    </xdr:to>
    <xdr:cxnSp macro="">
      <xdr:nvCxnSpPr>
        <xdr:cNvPr id="297" name="直線コネクタ 296"/>
        <xdr:cNvCxnSpPr/>
      </xdr:nvCxnSpPr>
      <xdr:spPr>
        <a:xfrm>
          <a:off x="1130300" y="139004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8" name="n_1aveValue【福祉施設】&#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169435</xdr:rowOff>
    </xdr:from>
    <xdr:ext cx="405111" cy="259045"/>
    <xdr:sp macro="" textlink="">
      <xdr:nvSpPr>
        <xdr:cNvPr id="299" name="n_2aveValue【福祉施設】&#10;有形固定資産減価償却率"/>
        <xdr:cNvSpPr txBox="1"/>
      </xdr:nvSpPr>
      <xdr:spPr>
        <a:xfrm>
          <a:off x="2705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68851</xdr:rowOff>
    </xdr:from>
    <xdr:ext cx="405111" cy="259045"/>
    <xdr:sp macro="" textlink="">
      <xdr:nvSpPr>
        <xdr:cNvPr id="300" name="n_3aveValue【福祉施設】&#10;有形固定資産減価償却率"/>
        <xdr:cNvSpPr txBox="1"/>
      </xdr:nvSpPr>
      <xdr:spPr>
        <a:xfrm>
          <a:off x="18167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23131</xdr:rowOff>
    </xdr:from>
    <xdr:ext cx="405111" cy="259045"/>
    <xdr:sp macro="" textlink="">
      <xdr:nvSpPr>
        <xdr:cNvPr id="301" name="n_4aveValue【福祉施設】&#10;有形固定資産減価償却率"/>
        <xdr:cNvSpPr txBox="1"/>
      </xdr:nvSpPr>
      <xdr:spPr>
        <a:xfrm>
          <a:off x="927744" y="133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166895</xdr:rowOff>
    </xdr:from>
    <xdr:ext cx="405111" cy="259045"/>
    <xdr:sp macro="" textlink="">
      <xdr:nvSpPr>
        <xdr:cNvPr id="302" name="n_1mainValue【福祉施設】&#10;有形固定資産減価償却率"/>
        <xdr:cNvSpPr txBox="1"/>
      </xdr:nvSpPr>
      <xdr:spPr>
        <a:xfrm>
          <a:off x="3582044"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75455</xdr:rowOff>
    </xdr:from>
    <xdr:ext cx="405111" cy="259045"/>
    <xdr:sp macro="" textlink="">
      <xdr:nvSpPr>
        <xdr:cNvPr id="303" name="n_2mainValue【福祉施設】&#10;有形固定資産減価償却率"/>
        <xdr:cNvSpPr txBox="1"/>
      </xdr:nvSpPr>
      <xdr:spPr>
        <a:xfrm>
          <a:off x="27057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150892</xdr:rowOff>
    </xdr:from>
    <xdr:ext cx="405111" cy="259045"/>
    <xdr:sp macro="" textlink="">
      <xdr:nvSpPr>
        <xdr:cNvPr id="304" name="n_3mainValue【福祉施設】&#10;有形固定資産減価償却率"/>
        <xdr:cNvSpPr txBox="1"/>
      </xdr:nvSpPr>
      <xdr:spPr>
        <a:xfrm>
          <a:off x="1816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54881</xdr:rowOff>
    </xdr:from>
    <xdr:ext cx="405111" cy="259045"/>
    <xdr:sp macro="" textlink="">
      <xdr:nvSpPr>
        <xdr:cNvPr id="305" name="n_4mainValue【福祉施設】&#10;有形固定資産減価償却率"/>
        <xdr:cNvSpPr txBox="1"/>
      </xdr:nvSpPr>
      <xdr:spPr>
        <a:xfrm>
          <a:off x="9277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82</xdr:row>
      <xdr:rowOff>25400</xdr:rowOff>
    </xdr:to>
    <xdr:cxnSp macro="">
      <xdr:nvCxnSpPr>
        <xdr:cNvPr id="329" name="直線コネクタ 328"/>
        <xdr:cNvCxnSpPr/>
      </xdr:nvCxnSpPr>
      <xdr:spPr>
        <a:xfrm flipV="1">
          <a:off x="10476865" y="13360400"/>
          <a:ext cx="0" cy="723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30" name="【福祉施設】&#10;一人当たり面積最小値テキスト"/>
        <xdr:cNvSpPr txBox="1"/>
      </xdr:nvSpPr>
      <xdr:spPr>
        <a:xfrm>
          <a:off x="10515600"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25400</xdr:rowOff>
    </xdr:from>
    <xdr:to>
      <xdr:col>55</xdr:col>
      <xdr:colOff>88900</xdr:colOff>
      <xdr:row>82</xdr:row>
      <xdr:rowOff>25400</xdr:rowOff>
    </xdr:to>
    <xdr:cxnSp macro="">
      <xdr:nvCxnSpPr>
        <xdr:cNvPr id="331" name="直線コネクタ 330"/>
        <xdr:cNvCxnSpPr/>
      </xdr:nvCxnSpPr>
      <xdr:spPr>
        <a:xfrm>
          <a:off x="103886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332"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33" name="直線コネクタ 332"/>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149877</xdr:rowOff>
    </xdr:from>
    <xdr:ext cx="469744" cy="259045"/>
    <xdr:sp macro="" textlink="">
      <xdr:nvSpPr>
        <xdr:cNvPr id="334" name="【福祉施設】&#10;一人当たり面積平均値テキスト"/>
        <xdr:cNvSpPr txBox="1"/>
      </xdr:nvSpPr>
      <xdr:spPr>
        <a:xfrm>
          <a:off x="10515600" y="1369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0</xdr:rowOff>
    </xdr:from>
    <xdr:to>
      <xdr:col>55</xdr:col>
      <xdr:colOff>50800</xdr:colOff>
      <xdr:row>80</xdr:row>
      <xdr:rowOff>101600</xdr:rowOff>
    </xdr:to>
    <xdr:sp macro="" textlink="">
      <xdr:nvSpPr>
        <xdr:cNvPr id="335" name="フローチャート: 判断 334"/>
        <xdr:cNvSpPr/>
      </xdr:nvSpPr>
      <xdr:spPr>
        <a:xfrm>
          <a:off x="104267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6350</xdr:rowOff>
    </xdr:from>
    <xdr:to>
      <xdr:col>50</xdr:col>
      <xdr:colOff>165100</xdr:colOff>
      <xdr:row>81</xdr:row>
      <xdr:rowOff>107950</xdr:rowOff>
    </xdr:to>
    <xdr:sp macro="" textlink="">
      <xdr:nvSpPr>
        <xdr:cNvPr id="336" name="フローチャート: 判断 335"/>
        <xdr:cNvSpPr/>
      </xdr:nvSpPr>
      <xdr:spPr>
        <a:xfrm>
          <a:off x="9588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6350</xdr:rowOff>
    </xdr:from>
    <xdr:to>
      <xdr:col>46</xdr:col>
      <xdr:colOff>38100</xdr:colOff>
      <xdr:row>81</xdr:row>
      <xdr:rowOff>107950</xdr:rowOff>
    </xdr:to>
    <xdr:sp macro="" textlink="">
      <xdr:nvSpPr>
        <xdr:cNvPr id="337" name="フローチャート: 判断 336"/>
        <xdr:cNvSpPr/>
      </xdr:nvSpPr>
      <xdr:spPr>
        <a:xfrm>
          <a:off x="8699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6350</xdr:rowOff>
    </xdr:from>
    <xdr:to>
      <xdr:col>41</xdr:col>
      <xdr:colOff>101600</xdr:colOff>
      <xdr:row>81</xdr:row>
      <xdr:rowOff>107950</xdr:rowOff>
    </xdr:to>
    <xdr:sp macro="" textlink="">
      <xdr:nvSpPr>
        <xdr:cNvPr id="338" name="フローチャート: 判断 337"/>
        <xdr:cNvSpPr/>
      </xdr:nvSpPr>
      <xdr:spPr>
        <a:xfrm>
          <a:off x="781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152400</xdr:rowOff>
    </xdr:from>
    <xdr:to>
      <xdr:col>36</xdr:col>
      <xdr:colOff>165100</xdr:colOff>
      <xdr:row>81</xdr:row>
      <xdr:rowOff>82550</xdr:rowOff>
    </xdr:to>
    <xdr:sp macro="" textlink="">
      <xdr:nvSpPr>
        <xdr:cNvPr id="339" name="フローチャート: 判断 338"/>
        <xdr:cNvSpPr/>
      </xdr:nvSpPr>
      <xdr:spPr>
        <a:xfrm>
          <a:off x="6921500" y="138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146050</xdr:rowOff>
    </xdr:from>
    <xdr:to>
      <xdr:col>50</xdr:col>
      <xdr:colOff>165100</xdr:colOff>
      <xdr:row>86</xdr:row>
      <xdr:rowOff>76200</xdr:rowOff>
    </xdr:to>
    <xdr:sp macro="" textlink="">
      <xdr:nvSpPr>
        <xdr:cNvPr id="345" name="楕円 344"/>
        <xdr:cNvSpPr/>
      </xdr:nvSpPr>
      <xdr:spPr>
        <a:xfrm>
          <a:off x="9588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146050</xdr:rowOff>
    </xdr:from>
    <xdr:to>
      <xdr:col>46</xdr:col>
      <xdr:colOff>38100</xdr:colOff>
      <xdr:row>86</xdr:row>
      <xdr:rowOff>76200</xdr:rowOff>
    </xdr:to>
    <xdr:sp macro="" textlink="">
      <xdr:nvSpPr>
        <xdr:cNvPr id="346" name="楕円 345"/>
        <xdr:cNvSpPr/>
      </xdr:nvSpPr>
      <xdr:spPr>
        <a:xfrm>
          <a:off x="8699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25400</xdr:rowOff>
    </xdr:from>
    <xdr:to>
      <xdr:col>50</xdr:col>
      <xdr:colOff>114300</xdr:colOff>
      <xdr:row>86</xdr:row>
      <xdr:rowOff>25400</xdr:rowOff>
    </xdr:to>
    <xdr:cxnSp macro="">
      <xdr:nvCxnSpPr>
        <xdr:cNvPr id="347" name="直線コネクタ 346"/>
        <xdr:cNvCxnSpPr/>
      </xdr:nvCxnSpPr>
      <xdr:spPr>
        <a:xfrm>
          <a:off x="8750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146050</xdr:rowOff>
    </xdr:from>
    <xdr:to>
      <xdr:col>41</xdr:col>
      <xdr:colOff>101600</xdr:colOff>
      <xdr:row>86</xdr:row>
      <xdr:rowOff>76200</xdr:rowOff>
    </xdr:to>
    <xdr:sp macro="" textlink="">
      <xdr:nvSpPr>
        <xdr:cNvPr id="348" name="楕円 347"/>
        <xdr:cNvSpPr/>
      </xdr:nvSpPr>
      <xdr:spPr>
        <a:xfrm>
          <a:off x="7810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25400</xdr:rowOff>
    </xdr:from>
    <xdr:to>
      <xdr:col>45</xdr:col>
      <xdr:colOff>177800</xdr:colOff>
      <xdr:row>86</xdr:row>
      <xdr:rowOff>25400</xdr:rowOff>
    </xdr:to>
    <xdr:cxnSp macro="">
      <xdr:nvCxnSpPr>
        <xdr:cNvPr id="349" name="直線コネクタ 348"/>
        <xdr:cNvCxnSpPr/>
      </xdr:nvCxnSpPr>
      <xdr:spPr>
        <a:xfrm>
          <a:off x="7861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146050</xdr:rowOff>
    </xdr:from>
    <xdr:to>
      <xdr:col>36</xdr:col>
      <xdr:colOff>165100</xdr:colOff>
      <xdr:row>86</xdr:row>
      <xdr:rowOff>76200</xdr:rowOff>
    </xdr:to>
    <xdr:sp macro="" textlink="">
      <xdr:nvSpPr>
        <xdr:cNvPr id="350" name="楕円 349"/>
        <xdr:cNvSpPr/>
      </xdr:nvSpPr>
      <xdr:spPr>
        <a:xfrm>
          <a:off x="6921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25400</xdr:rowOff>
    </xdr:from>
    <xdr:to>
      <xdr:col>41</xdr:col>
      <xdr:colOff>50800</xdr:colOff>
      <xdr:row>86</xdr:row>
      <xdr:rowOff>25400</xdr:rowOff>
    </xdr:to>
    <xdr:cxnSp macro="">
      <xdr:nvCxnSpPr>
        <xdr:cNvPr id="351" name="直線コネクタ 350"/>
        <xdr:cNvCxnSpPr/>
      </xdr:nvCxnSpPr>
      <xdr:spPr>
        <a:xfrm>
          <a:off x="6972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124477</xdr:rowOff>
    </xdr:from>
    <xdr:ext cx="469744" cy="259045"/>
    <xdr:sp macro="" textlink="">
      <xdr:nvSpPr>
        <xdr:cNvPr id="352" name="n_1aveValue【福祉施設】&#10;一人当たり面積"/>
        <xdr:cNvSpPr txBox="1"/>
      </xdr:nvSpPr>
      <xdr:spPr>
        <a:xfrm>
          <a:off x="9391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124477</xdr:rowOff>
    </xdr:from>
    <xdr:ext cx="469744" cy="259045"/>
    <xdr:sp macro="" textlink="">
      <xdr:nvSpPr>
        <xdr:cNvPr id="353" name="n_2aveValue【福祉施設】&#10;一人当たり面積"/>
        <xdr:cNvSpPr txBox="1"/>
      </xdr:nvSpPr>
      <xdr:spPr>
        <a:xfrm>
          <a:off x="8515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124477</xdr:rowOff>
    </xdr:from>
    <xdr:ext cx="469744" cy="259045"/>
    <xdr:sp macro="" textlink="">
      <xdr:nvSpPr>
        <xdr:cNvPr id="354" name="n_3aveValue【福祉施設】&#10;一人当たり面積"/>
        <xdr:cNvSpPr txBox="1"/>
      </xdr:nvSpPr>
      <xdr:spPr>
        <a:xfrm>
          <a:off x="7626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99077</xdr:rowOff>
    </xdr:from>
    <xdr:ext cx="469744" cy="259045"/>
    <xdr:sp macro="" textlink="">
      <xdr:nvSpPr>
        <xdr:cNvPr id="355" name="n_4aveValue【福祉施設】&#10;一人当たり面積"/>
        <xdr:cNvSpPr txBox="1"/>
      </xdr:nvSpPr>
      <xdr:spPr>
        <a:xfrm>
          <a:off x="6737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67327</xdr:rowOff>
    </xdr:from>
    <xdr:ext cx="469744" cy="259045"/>
    <xdr:sp macro="" textlink="">
      <xdr:nvSpPr>
        <xdr:cNvPr id="356" name="n_1mainValue【福祉施設】&#10;一人当たり面積"/>
        <xdr:cNvSpPr txBox="1"/>
      </xdr:nvSpPr>
      <xdr:spPr>
        <a:xfrm>
          <a:off x="9391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67327</xdr:rowOff>
    </xdr:from>
    <xdr:ext cx="469744" cy="259045"/>
    <xdr:sp macro="" textlink="">
      <xdr:nvSpPr>
        <xdr:cNvPr id="357" name="n_2mainValue【福祉施設】&#10;一人当たり面積"/>
        <xdr:cNvSpPr txBox="1"/>
      </xdr:nvSpPr>
      <xdr:spPr>
        <a:xfrm>
          <a:off x="8515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67327</xdr:rowOff>
    </xdr:from>
    <xdr:ext cx="469744" cy="259045"/>
    <xdr:sp macro="" textlink="">
      <xdr:nvSpPr>
        <xdr:cNvPr id="358" name="n_3mainValue【福祉施設】&#10;一人当たり面積"/>
        <xdr:cNvSpPr txBox="1"/>
      </xdr:nvSpPr>
      <xdr:spPr>
        <a:xfrm>
          <a:off x="7626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67327</xdr:rowOff>
    </xdr:from>
    <xdr:ext cx="469744" cy="259045"/>
    <xdr:sp macro="" textlink="">
      <xdr:nvSpPr>
        <xdr:cNvPr id="359" name="n_4mainValue【福祉施設】&#10;一人当たり面積"/>
        <xdr:cNvSpPr txBox="1"/>
      </xdr:nvSpPr>
      <xdr:spPr>
        <a:xfrm>
          <a:off x="6737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0" name="テキスト ボックス 36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1" name="直線コネクタ 37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2" name="テキスト ボックス 37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3" name="直線コネクタ 37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4" name="テキスト ボックス 37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5" name="直線コネクタ 37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6" name="テキスト ボックス 37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7" name="直線コネクタ 37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8" name="テキスト ボックス 37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0" name="テキスト ボックス 37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106</xdr:row>
      <xdr:rowOff>85344</xdr:rowOff>
    </xdr:to>
    <xdr:cxnSp macro="">
      <xdr:nvCxnSpPr>
        <xdr:cNvPr id="382" name="直線コネクタ 381"/>
        <xdr:cNvCxnSpPr/>
      </xdr:nvCxnSpPr>
      <xdr:spPr>
        <a:xfrm flipV="1">
          <a:off x="4634865" y="17221200"/>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383" name="【市民会館】&#10;有形固定資産減価償却率最小値テキスト"/>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384" name="直線コネクタ 383"/>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85"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86" name="直線コネクタ 385"/>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140988</xdr:rowOff>
    </xdr:from>
    <xdr:ext cx="405111" cy="259045"/>
    <xdr:sp macro="" textlink="">
      <xdr:nvSpPr>
        <xdr:cNvPr id="387" name="【市民会館】&#10;有形固定資産減価償却率平均値テキスト"/>
        <xdr:cNvSpPr txBox="1"/>
      </xdr:nvSpPr>
      <xdr:spPr>
        <a:xfrm>
          <a:off x="4673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388" name="フローチャート: 判断 387"/>
        <xdr:cNvSpPr/>
      </xdr:nvSpPr>
      <xdr:spPr>
        <a:xfrm>
          <a:off x="4584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71120</xdr:rowOff>
    </xdr:from>
    <xdr:to>
      <xdr:col>20</xdr:col>
      <xdr:colOff>38100</xdr:colOff>
      <xdr:row>105</xdr:row>
      <xdr:rowOff>1270</xdr:rowOff>
    </xdr:to>
    <xdr:sp macro="" textlink="">
      <xdr:nvSpPr>
        <xdr:cNvPr id="389" name="フローチャート: 判断 388"/>
        <xdr:cNvSpPr/>
      </xdr:nvSpPr>
      <xdr:spPr>
        <a:xfrm>
          <a:off x="3746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160274</xdr:rowOff>
    </xdr:from>
    <xdr:to>
      <xdr:col>15</xdr:col>
      <xdr:colOff>101600</xdr:colOff>
      <xdr:row>104</xdr:row>
      <xdr:rowOff>90424</xdr:rowOff>
    </xdr:to>
    <xdr:sp macro="" textlink="">
      <xdr:nvSpPr>
        <xdr:cNvPr id="390" name="フローチャート: 判断 389"/>
        <xdr:cNvSpPr/>
      </xdr:nvSpPr>
      <xdr:spPr>
        <a:xfrm>
          <a:off x="2857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73406</xdr:rowOff>
    </xdr:from>
    <xdr:to>
      <xdr:col>10</xdr:col>
      <xdr:colOff>165100</xdr:colOff>
      <xdr:row>104</xdr:row>
      <xdr:rowOff>3556</xdr:rowOff>
    </xdr:to>
    <xdr:sp macro="" textlink="">
      <xdr:nvSpPr>
        <xdr:cNvPr id="391" name="フローチャート: 判断 390"/>
        <xdr:cNvSpPr/>
      </xdr:nvSpPr>
      <xdr:spPr>
        <a:xfrm>
          <a:off x="1968500" y="1773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157987</xdr:rowOff>
    </xdr:from>
    <xdr:to>
      <xdr:col>6</xdr:col>
      <xdr:colOff>38100</xdr:colOff>
      <xdr:row>103</xdr:row>
      <xdr:rowOff>88137</xdr:rowOff>
    </xdr:to>
    <xdr:sp macro="" textlink="">
      <xdr:nvSpPr>
        <xdr:cNvPr id="392" name="フローチャート: 判断 391"/>
        <xdr:cNvSpPr/>
      </xdr:nvSpPr>
      <xdr:spPr>
        <a:xfrm>
          <a:off x="10795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48261</xdr:rowOff>
    </xdr:from>
    <xdr:to>
      <xdr:col>20</xdr:col>
      <xdr:colOff>38100</xdr:colOff>
      <xdr:row>104</xdr:row>
      <xdr:rowOff>149861</xdr:rowOff>
    </xdr:to>
    <xdr:sp macro="" textlink="">
      <xdr:nvSpPr>
        <xdr:cNvPr id="398" name="楕円 397"/>
        <xdr:cNvSpPr/>
      </xdr:nvSpPr>
      <xdr:spPr>
        <a:xfrm>
          <a:off x="3746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128270</xdr:rowOff>
    </xdr:from>
    <xdr:to>
      <xdr:col>15</xdr:col>
      <xdr:colOff>101600</xdr:colOff>
      <xdr:row>104</xdr:row>
      <xdr:rowOff>58420</xdr:rowOff>
    </xdr:to>
    <xdr:sp macro="" textlink="">
      <xdr:nvSpPr>
        <xdr:cNvPr id="399" name="楕円 398"/>
        <xdr:cNvSpPr/>
      </xdr:nvSpPr>
      <xdr:spPr>
        <a:xfrm>
          <a:off x="2857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xdr:rowOff>
    </xdr:from>
    <xdr:to>
      <xdr:col>19</xdr:col>
      <xdr:colOff>177800</xdr:colOff>
      <xdr:row>104</xdr:row>
      <xdr:rowOff>99061</xdr:rowOff>
    </xdr:to>
    <xdr:cxnSp macro="">
      <xdr:nvCxnSpPr>
        <xdr:cNvPr id="400" name="直線コネクタ 399"/>
        <xdr:cNvCxnSpPr/>
      </xdr:nvCxnSpPr>
      <xdr:spPr>
        <a:xfrm>
          <a:off x="2908300" y="178384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36830</xdr:rowOff>
    </xdr:from>
    <xdr:to>
      <xdr:col>10</xdr:col>
      <xdr:colOff>165100</xdr:colOff>
      <xdr:row>103</xdr:row>
      <xdr:rowOff>138430</xdr:rowOff>
    </xdr:to>
    <xdr:sp macro="" textlink="">
      <xdr:nvSpPr>
        <xdr:cNvPr id="401" name="楕円 400"/>
        <xdr:cNvSpPr/>
      </xdr:nvSpPr>
      <xdr:spPr>
        <a:xfrm>
          <a:off x="1968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87630</xdr:rowOff>
    </xdr:from>
    <xdr:to>
      <xdr:col>15</xdr:col>
      <xdr:colOff>50800</xdr:colOff>
      <xdr:row>104</xdr:row>
      <xdr:rowOff>7620</xdr:rowOff>
    </xdr:to>
    <xdr:cxnSp macro="">
      <xdr:nvCxnSpPr>
        <xdr:cNvPr id="402" name="直線コネクタ 401"/>
        <xdr:cNvCxnSpPr/>
      </xdr:nvCxnSpPr>
      <xdr:spPr>
        <a:xfrm>
          <a:off x="2019300" y="17746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112268</xdr:rowOff>
    </xdr:from>
    <xdr:to>
      <xdr:col>6</xdr:col>
      <xdr:colOff>38100</xdr:colOff>
      <xdr:row>103</xdr:row>
      <xdr:rowOff>42418</xdr:rowOff>
    </xdr:to>
    <xdr:sp macro="" textlink="">
      <xdr:nvSpPr>
        <xdr:cNvPr id="403" name="楕円 402"/>
        <xdr:cNvSpPr/>
      </xdr:nvSpPr>
      <xdr:spPr>
        <a:xfrm>
          <a:off x="1079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163068</xdr:rowOff>
    </xdr:from>
    <xdr:to>
      <xdr:col>10</xdr:col>
      <xdr:colOff>114300</xdr:colOff>
      <xdr:row>103</xdr:row>
      <xdr:rowOff>87630</xdr:rowOff>
    </xdr:to>
    <xdr:cxnSp macro="">
      <xdr:nvCxnSpPr>
        <xdr:cNvPr id="404" name="直線コネクタ 403"/>
        <xdr:cNvCxnSpPr/>
      </xdr:nvCxnSpPr>
      <xdr:spPr>
        <a:xfrm>
          <a:off x="1130300" y="176509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163847</xdr:rowOff>
    </xdr:from>
    <xdr:ext cx="405111" cy="259045"/>
    <xdr:sp macro="" textlink="">
      <xdr:nvSpPr>
        <xdr:cNvPr id="405" name="n_1aveValue【市民会館】&#10;有形固定資産減価償却率"/>
        <xdr:cNvSpPr txBox="1"/>
      </xdr:nvSpPr>
      <xdr:spPr>
        <a:xfrm>
          <a:off x="3582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81551</xdr:rowOff>
    </xdr:from>
    <xdr:ext cx="405111" cy="259045"/>
    <xdr:sp macro="" textlink="">
      <xdr:nvSpPr>
        <xdr:cNvPr id="406" name="n_2aveValue【市民会館】&#10;有形固定資産減価償却率"/>
        <xdr:cNvSpPr txBox="1"/>
      </xdr:nvSpPr>
      <xdr:spPr>
        <a:xfrm>
          <a:off x="2705744" y="1791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166133</xdr:rowOff>
    </xdr:from>
    <xdr:ext cx="405111" cy="259045"/>
    <xdr:sp macro="" textlink="">
      <xdr:nvSpPr>
        <xdr:cNvPr id="407" name="n_3aveValue【市民会館】&#10;有形固定資産減価償却率"/>
        <xdr:cNvSpPr txBox="1"/>
      </xdr:nvSpPr>
      <xdr:spPr>
        <a:xfrm>
          <a:off x="1816744" y="178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79264</xdr:rowOff>
    </xdr:from>
    <xdr:ext cx="405111" cy="259045"/>
    <xdr:sp macro="" textlink="">
      <xdr:nvSpPr>
        <xdr:cNvPr id="408" name="n_4aveValue【市民会館】&#10;有形固定資産減価償却率"/>
        <xdr:cNvSpPr txBox="1"/>
      </xdr:nvSpPr>
      <xdr:spPr>
        <a:xfrm>
          <a:off x="927744" y="1773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166388</xdr:rowOff>
    </xdr:from>
    <xdr:ext cx="405111" cy="259045"/>
    <xdr:sp macro="" textlink="">
      <xdr:nvSpPr>
        <xdr:cNvPr id="409" name="n_1main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74947</xdr:rowOff>
    </xdr:from>
    <xdr:ext cx="405111" cy="259045"/>
    <xdr:sp macro="" textlink="">
      <xdr:nvSpPr>
        <xdr:cNvPr id="410" name="n_2mainValue【市民会館】&#10;有形固定資産減価償却率"/>
        <xdr:cNvSpPr txBox="1"/>
      </xdr:nvSpPr>
      <xdr:spPr>
        <a:xfrm>
          <a:off x="2705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154957</xdr:rowOff>
    </xdr:from>
    <xdr:ext cx="405111" cy="259045"/>
    <xdr:sp macro="" textlink="">
      <xdr:nvSpPr>
        <xdr:cNvPr id="411" name="n_3mainValue【市民会館】&#10;有形固定資産減価償却率"/>
        <xdr:cNvSpPr txBox="1"/>
      </xdr:nvSpPr>
      <xdr:spPr>
        <a:xfrm>
          <a:off x="1816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58945</xdr:rowOff>
    </xdr:from>
    <xdr:ext cx="405111" cy="259045"/>
    <xdr:sp macro="" textlink="">
      <xdr:nvSpPr>
        <xdr:cNvPr id="412" name="n_4mainValue【市民会館】&#10;有形固定資産減価償却率"/>
        <xdr:cNvSpPr txBox="1"/>
      </xdr:nvSpPr>
      <xdr:spPr>
        <a:xfrm>
          <a:off x="927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23" name="テキスト ボックス 42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24" name="直線コネクタ 42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5" name="テキスト ボックス 42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6" name="直線コネクタ 42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7" name="テキスト ボックス 42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8" name="直線コネクタ 42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9" name="テキスト ボックス 42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0" name="直線コネクタ 42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1" name="テキスト ボックス 43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2" name="直線コネクタ 43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3" name="テキスト ボックス 43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4" name="直線コネクタ 43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5" name="テキスト ボックス 43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59871</xdr:rowOff>
    </xdr:from>
    <xdr:to>
      <xdr:col>54</xdr:col>
      <xdr:colOff>189865</xdr:colOff>
      <xdr:row>109</xdr:row>
      <xdr:rowOff>117021</xdr:rowOff>
    </xdr:to>
    <xdr:cxnSp macro="">
      <xdr:nvCxnSpPr>
        <xdr:cNvPr id="439" name="直線コネクタ 438"/>
        <xdr:cNvCxnSpPr/>
      </xdr:nvCxnSpPr>
      <xdr:spPr>
        <a:xfrm flipV="1">
          <a:off x="10476865" y="172048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120848</xdr:rowOff>
    </xdr:from>
    <xdr:ext cx="469744" cy="259045"/>
    <xdr:sp macro="" textlink="">
      <xdr:nvSpPr>
        <xdr:cNvPr id="440" name="【市民会館】&#10;一人当たり面積最小値テキスト"/>
        <xdr:cNvSpPr txBox="1"/>
      </xdr:nvSpPr>
      <xdr:spPr>
        <a:xfrm>
          <a:off x="10515600" y="1880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117021</xdr:rowOff>
    </xdr:from>
    <xdr:to>
      <xdr:col>55</xdr:col>
      <xdr:colOff>88900</xdr:colOff>
      <xdr:row>109</xdr:row>
      <xdr:rowOff>117021</xdr:rowOff>
    </xdr:to>
    <xdr:cxnSp macro="">
      <xdr:nvCxnSpPr>
        <xdr:cNvPr id="441" name="直線コネクタ 440"/>
        <xdr:cNvCxnSpPr/>
      </xdr:nvCxnSpPr>
      <xdr:spPr>
        <a:xfrm>
          <a:off x="10388600" y="1880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6548</xdr:rowOff>
    </xdr:from>
    <xdr:ext cx="469744" cy="259045"/>
    <xdr:sp macro="" textlink="">
      <xdr:nvSpPr>
        <xdr:cNvPr id="442" name="【市民会館】&#10;一人当たり面積最大値テキスト"/>
        <xdr:cNvSpPr txBox="1"/>
      </xdr:nvSpPr>
      <xdr:spPr>
        <a:xfrm>
          <a:off x="10515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59871</xdr:rowOff>
    </xdr:from>
    <xdr:to>
      <xdr:col>55</xdr:col>
      <xdr:colOff>88900</xdr:colOff>
      <xdr:row>100</xdr:row>
      <xdr:rowOff>59871</xdr:rowOff>
    </xdr:to>
    <xdr:cxnSp macro="">
      <xdr:nvCxnSpPr>
        <xdr:cNvPr id="443" name="直線コネクタ 442"/>
        <xdr:cNvCxnSpPr/>
      </xdr:nvCxnSpPr>
      <xdr:spPr>
        <a:xfrm>
          <a:off x="10388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142620</xdr:rowOff>
    </xdr:from>
    <xdr:ext cx="469744" cy="259045"/>
    <xdr:sp macro="" textlink="">
      <xdr:nvSpPr>
        <xdr:cNvPr id="444" name="【市民会館】&#10;一人当たり面積平均値テキスト"/>
        <xdr:cNvSpPr txBox="1"/>
      </xdr:nvSpPr>
      <xdr:spPr>
        <a:xfrm>
          <a:off x="10515600" y="1814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164193</xdr:rowOff>
    </xdr:from>
    <xdr:to>
      <xdr:col>55</xdr:col>
      <xdr:colOff>50800</xdr:colOff>
      <xdr:row>106</xdr:row>
      <xdr:rowOff>94343</xdr:rowOff>
    </xdr:to>
    <xdr:sp macro="" textlink="">
      <xdr:nvSpPr>
        <xdr:cNvPr id="445" name="フローチャート: 判断 444"/>
        <xdr:cNvSpPr/>
      </xdr:nvSpPr>
      <xdr:spPr>
        <a:xfrm>
          <a:off x="10426700" y="1816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25400</xdr:rowOff>
    </xdr:from>
    <xdr:to>
      <xdr:col>50</xdr:col>
      <xdr:colOff>165100</xdr:colOff>
      <xdr:row>106</xdr:row>
      <xdr:rowOff>127000</xdr:rowOff>
    </xdr:to>
    <xdr:sp macro="" textlink="">
      <xdr:nvSpPr>
        <xdr:cNvPr id="446" name="フローチャート: 判断 445"/>
        <xdr:cNvSpPr/>
      </xdr:nvSpPr>
      <xdr:spPr>
        <a:xfrm>
          <a:off x="9588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41729</xdr:rowOff>
    </xdr:from>
    <xdr:to>
      <xdr:col>46</xdr:col>
      <xdr:colOff>38100</xdr:colOff>
      <xdr:row>106</xdr:row>
      <xdr:rowOff>143329</xdr:rowOff>
    </xdr:to>
    <xdr:sp macro="" textlink="">
      <xdr:nvSpPr>
        <xdr:cNvPr id="447" name="フローチャート: 判断 446"/>
        <xdr:cNvSpPr/>
      </xdr:nvSpPr>
      <xdr:spPr>
        <a:xfrm>
          <a:off x="8699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41729</xdr:rowOff>
    </xdr:from>
    <xdr:to>
      <xdr:col>41</xdr:col>
      <xdr:colOff>101600</xdr:colOff>
      <xdr:row>106</xdr:row>
      <xdr:rowOff>143329</xdr:rowOff>
    </xdr:to>
    <xdr:sp macro="" textlink="">
      <xdr:nvSpPr>
        <xdr:cNvPr id="448" name="フローチャート: 判断 447"/>
        <xdr:cNvSpPr/>
      </xdr:nvSpPr>
      <xdr:spPr>
        <a:xfrm>
          <a:off x="7810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49" name="フローチャート: 判断 448"/>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455" name="楕円 454"/>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456" name="楕円 455"/>
        <xdr:cNvSpPr/>
      </xdr:nvSpPr>
      <xdr:spPr>
        <a:xfrm>
          <a:off x="869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133350</xdr:rowOff>
    </xdr:from>
    <xdr:to>
      <xdr:col>50</xdr:col>
      <xdr:colOff>114300</xdr:colOff>
      <xdr:row>107</xdr:row>
      <xdr:rowOff>133350</xdr:rowOff>
    </xdr:to>
    <xdr:cxnSp macro="">
      <xdr:nvCxnSpPr>
        <xdr:cNvPr id="457" name="直線コネクタ 456"/>
        <xdr:cNvCxnSpPr/>
      </xdr:nvCxnSpPr>
      <xdr:spPr>
        <a:xfrm>
          <a:off x="8750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98879</xdr:rowOff>
    </xdr:from>
    <xdr:to>
      <xdr:col>41</xdr:col>
      <xdr:colOff>101600</xdr:colOff>
      <xdr:row>108</xdr:row>
      <xdr:rowOff>29029</xdr:rowOff>
    </xdr:to>
    <xdr:sp macro="" textlink="">
      <xdr:nvSpPr>
        <xdr:cNvPr id="458" name="楕円 457"/>
        <xdr:cNvSpPr/>
      </xdr:nvSpPr>
      <xdr:spPr>
        <a:xfrm>
          <a:off x="781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133350</xdr:rowOff>
    </xdr:from>
    <xdr:to>
      <xdr:col>45</xdr:col>
      <xdr:colOff>177800</xdr:colOff>
      <xdr:row>107</xdr:row>
      <xdr:rowOff>149679</xdr:rowOff>
    </xdr:to>
    <xdr:cxnSp macro="">
      <xdr:nvCxnSpPr>
        <xdr:cNvPr id="459" name="直線コネクタ 458"/>
        <xdr:cNvCxnSpPr/>
      </xdr:nvCxnSpPr>
      <xdr:spPr>
        <a:xfrm flipV="1">
          <a:off x="7861300" y="184785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98879</xdr:rowOff>
    </xdr:from>
    <xdr:to>
      <xdr:col>36</xdr:col>
      <xdr:colOff>165100</xdr:colOff>
      <xdr:row>108</xdr:row>
      <xdr:rowOff>29029</xdr:rowOff>
    </xdr:to>
    <xdr:sp macro="" textlink="">
      <xdr:nvSpPr>
        <xdr:cNvPr id="460" name="楕円 459"/>
        <xdr:cNvSpPr/>
      </xdr:nvSpPr>
      <xdr:spPr>
        <a:xfrm>
          <a:off x="692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149679</xdr:rowOff>
    </xdr:from>
    <xdr:to>
      <xdr:col>41</xdr:col>
      <xdr:colOff>50800</xdr:colOff>
      <xdr:row>107</xdr:row>
      <xdr:rowOff>149679</xdr:rowOff>
    </xdr:to>
    <xdr:cxnSp macro="">
      <xdr:nvCxnSpPr>
        <xdr:cNvPr id="461" name="直線コネクタ 460"/>
        <xdr:cNvCxnSpPr/>
      </xdr:nvCxnSpPr>
      <xdr:spPr>
        <a:xfrm>
          <a:off x="6972300" y="1849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143527</xdr:rowOff>
    </xdr:from>
    <xdr:ext cx="469744" cy="259045"/>
    <xdr:sp macro="" textlink="">
      <xdr:nvSpPr>
        <xdr:cNvPr id="462" name="n_1aveValue【市民会館】&#10;一人当たり面積"/>
        <xdr:cNvSpPr txBox="1"/>
      </xdr:nvSpPr>
      <xdr:spPr>
        <a:xfrm>
          <a:off x="9391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159856</xdr:rowOff>
    </xdr:from>
    <xdr:ext cx="469744" cy="259045"/>
    <xdr:sp macro="" textlink="">
      <xdr:nvSpPr>
        <xdr:cNvPr id="463" name="n_2aveValue【市民会館】&#10;一人当たり面積"/>
        <xdr:cNvSpPr txBox="1"/>
      </xdr:nvSpPr>
      <xdr:spPr>
        <a:xfrm>
          <a:off x="8515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159856</xdr:rowOff>
    </xdr:from>
    <xdr:ext cx="469744" cy="259045"/>
    <xdr:sp macro="" textlink="">
      <xdr:nvSpPr>
        <xdr:cNvPr id="464" name="n_3aveValue【市民会館】&#10;一人当たり面積"/>
        <xdr:cNvSpPr txBox="1"/>
      </xdr:nvSpPr>
      <xdr:spPr>
        <a:xfrm>
          <a:off x="7626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65"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3827</xdr:rowOff>
    </xdr:from>
    <xdr:ext cx="469744" cy="259045"/>
    <xdr:sp macro="" textlink="">
      <xdr:nvSpPr>
        <xdr:cNvPr id="466" name="n_1mainValue【市民会館】&#10;一人当たり面積"/>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467" name="n_2mainValue【市民会館】&#10;一人当たり面積"/>
        <xdr:cNvSpPr txBox="1"/>
      </xdr:nvSpPr>
      <xdr:spPr>
        <a:xfrm>
          <a:off x="8515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20156</xdr:rowOff>
    </xdr:from>
    <xdr:ext cx="469744" cy="259045"/>
    <xdr:sp macro="" textlink="">
      <xdr:nvSpPr>
        <xdr:cNvPr id="468" name="n_3mainValue【市民会館】&#10;一人当たり面積"/>
        <xdr:cNvSpPr txBox="1"/>
      </xdr:nvSpPr>
      <xdr:spPr>
        <a:xfrm>
          <a:off x="7626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20156</xdr:rowOff>
    </xdr:from>
    <xdr:ext cx="469744" cy="259045"/>
    <xdr:sp macro="" textlink="">
      <xdr:nvSpPr>
        <xdr:cNvPr id="469" name="n_4mainValue【市民会館】&#10;一人当たり面積"/>
        <xdr:cNvSpPr txBox="1"/>
      </xdr:nvSpPr>
      <xdr:spPr>
        <a:xfrm>
          <a:off x="6737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80" name="テキスト ボックス 4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1" name="直線コネクタ 4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2" name="テキスト ボックス 48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3" name="直線コネクタ 4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4" name="テキスト ボックス 4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5" name="直線コネクタ 4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6" name="テキスト ボックス 4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7" name="直線コネクタ 4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8" name="テキスト ボックス 4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9" name="直線コネクタ 4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0" name="テキスト ボックス 4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2" name="テキスト ボックス 4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49530</xdr:rowOff>
    </xdr:from>
    <xdr:to>
      <xdr:col>85</xdr:col>
      <xdr:colOff>126364</xdr:colOff>
      <xdr:row>39</xdr:row>
      <xdr:rowOff>167640</xdr:rowOff>
    </xdr:to>
    <xdr:cxnSp macro="">
      <xdr:nvCxnSpPr>
        <xdr:cNvPr id="494" name="直線コネクタ 493"/>
        <xdr:cNvCxnSpPr/>
      </xdr:nvCxnSpPr>
      <xdr:spPr>
        <a:xfrm flipV="1">
          <a:off x="16318864" y="5878830"/>
          <a:ext cx="0" cy="97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17</xdr:rowOff>
    </xdr:from>
    <xdr:ext cx="405111" cy="259045"/>
    <xdr:sp macro="" textlink="">
      <xdr:nvSpPr>
        <xdr:cNvPr id="495" name="【一般廃棄物処理施設】&#10;有形固定資産減価償却率最小値テキスト"/>
        <xdr:cNvSpPr txBox="1"/>
      </xdr:nvSpPr>
      <xdr:spPr>
        <a:xfrm>
          <a:off x="16357600"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167640</xdr:rowOff>
    </xdr:from>
    <xdr:to>
      <xdr:col>86</xdr:col>
      <xdr:colOff>25400</xdr:colOff>
      <xdr:row>39</xdr:row>
      <xdr:rowOff>167640</xdr:rowOff>
    </xdr:to>
    <xdr:cxnSp macro="">
      <xdr:nvCxnSpPr>
        <xdr:cNvPr id="496" name="直線コネクタ 495"/>
        <xdr:cNvCxnSpPr/>
      </xdr:nvCxnSpPr>
      <xdr:spPr>
        <a:xfrm>
          <a:off x="16230600" y="685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167657</xdr:rowOff>
    </xdr:from>
    <xdr:ext cx="405111" cy="259045"/>
    <xdr:sp macro="" textlink="">
      <xdr:nvSpPr>
        <xdr:cNvPr id="497" name="【一般廃棄物処理施設】&#10;有形固定資産減価償却率最大値テキスト"/>
        <xdr:cNvSpPr txBox="1"/>
      </xdr:nvSpPr>
      <xdr:spPr>
        <a:xfrm>
          <a:off x="16357600" y="565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49530</xdr:rowOff>
    </xdr:from>
    <xdr:to>
      <xdr:col>86</xdr:col>
      <xdr:colOff>25400</xdr:colOff>
      <xdr:row>34</xdr:row>
      <xdr:rowOff>49530</xdr:rowOff>
    </xdr:to>
    <xdr:cxnSp macro="">
      <xdr:nvCxnSpPr>
        <xdr:cNvPr id="498" name="直線コネクタ 497"/>
        <xdr:cNvCxnSpPr/>
      </xdr:nvCxnSpPr>
      <xdr:spPr>
        <a:xfrm>
          <a:off x="16230600" y="58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41927</xdr:rowOff>
    </xdr:from>
    <xdr:ext cx="405111" cy="259045"/>
    <xdr:sp macro="" textlink="">
      <xdr:nvSpPr>
        <xdr:cNvPr id="499" name="【一般廃棄物処理施設】&#10;有形固定資産減価償却率平均値テキスト"/>
        <xdr:cNvSpPr txBox="1"/>
      </xdr:nvSpPr>
      <xdr:spPr>
        <a:xfrm>
          <a:off x="16357600" y="621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63500</xdr:rowOff>
    </xdr:from>
    <xdr:to>
      <xdr:col>85</xdr:col>
      <xdr:colOff>177800</xdr:colOff>
      <xdr:row>36</xdr:row>
      <xdr:rowOff>165100</xdr:rowOff>
    </xdr:to>
    <xdr:sp macro="" textlink="">
      <xdr:nvSpPr>
        <xdr:cNvPr id="500" name="フローチャート: 判断 499"/>
        <xdr:cNvSpPr/>
      </xdr:nvSpPr>
      <xdr:spPr>
        <a:xfrm>
          <a:off x="162687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154940</xdr:rowOff>
    </xdr:from>
    <xdr:to>
      <xdr:col>81</xdr:col>
      <xdr:colOff>101600</xdr:colOff>
      <xdr:row>39</xdr:row>
      <xdr:rowOff>85090</xdr:rowOff>
    </xdr:to>
    <xdr:sp macro="" textlink="">
      <xdr:nvSpPr>
        <xdr:cNvPr id="501" name="フローチャート: 判断 500"/>
        <xdr:cNvSpPr/>
      </xdr:nvSpPr>
      <xdr:spPr>
        <a:xfrm>
          <a:off x="15430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02" name="フローチャート: 判断 501"/>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113030</xdr:rowOff>
    </xdr:from>
    <xdr:to>
      <xdr:col>72</xdr:col>
      <xdr:colOff>38100</xdr:colOff>
      <xdr:row>38</xdr:row>
      <xdr:rowOff>43180</xdr:rowOff>
    </xdr:to>
    <xdr:sp macro="" textlink="">
      <xdr:nvSpPr>
        <xdr:cNvPr id="503" name="フローチャート: 判断 502"/>
        <xdr:cNvSpPr/>
      </xdr:nvSpPr>
      <xdr:spPr>
        <a:xfrm>
          <a:off x="13652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04" name="フローチャート: 判断 503"/>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48260</xdr:rowOff>
    </xdr:from>
    <xdr:to>
      <xdr:col>81</xdr:col>
      <xdr:colOff>101600</xdr:colOff>
      <xdr:row>42</xdr:row>
      <xdr:rowOff>149860</xdr:rowOff>
    </xdr:to>
    <xdr:sp macro="" textlink="">
      <xdr:nvSpPr>
        <xdr:cNvPr id="510" name="楕円 509"/>
        <xdr:cNvSpPr/>
      </xdr:nvSpPr>
      <xdr:spPr>
        <a:xfrm>
          <a:off x="15430500" y="72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93980</xdr:rowOff>
    </xdr:from>
    <xdr:to>
      <xdr:col>76</xdr:col>
      <xdr:colOff>165100</xdr:colOff>
      <xdr:row>42</xdr:row>
      <xdr:rowOff>24130</xdr:rowOff>
    </xdr:to>
    <xdr:sp macro="" textlink="">
      <xdr:nvSpPr>
        <xdr:cNvPr id="511" name="楕円 510"/>
        <xdr:cNvSpPr/>
      </xdr:nvSpPr>
      <xdr:spPr>
        <a:xfrm>
          <a:off x="14541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144780</xdr:rowOff>
    </xdr:from>
    <xdr:to>
      <xdr:col>81</xdr:col>
      <xdr:colOff>50800</xdr:colOff>
      <xdr:row>42</xdr:row>
      <xdr:rowOff>99060</xdr:rowOff>
    </xdr:to>
    <xdr:cxnSp macro="">
      <xdr:nvCxnSpPr>
        <xdr:cNvPr id="512" name="直線コネクタ 511"/>
        <xdr:cNvCxnSpPr/>
      </xdr:nvCxnSpPr>
      <xdr:spPr>
        <a:xfrm>
          <a:off x="14592300" y="71742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109220</xdr:rowOff>
    </xdr:from>
    <xdr:to>
      <xdr:col>72</xdr:col>
      <xdr:colOff>38100</xdr:colOff>
      <xdr:row>41</xdr:row>
      <xdr:rowOff>39370</xdr:rowOff>
    </xdr:to>
    <xdr:sp macro="" textlink="">
      <xdr:nvSpPr>
        <xdr:cNvPr id="513" name="楕円 512"/>
        <xdr:cNvSpPr/>
      </xdr:nvSpPr>
      <xdr:spPr>
        <a:xfrm>
          <a:off x="13652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160020</xdr:rowOff>
    </xdr:from>
    <xdr:to>
      <xdr:col>76</xdr:col>
      <xdr:colOff>114300</xdr:colOff>
      <xdr:row>41</xdr:row>
      <xdr:rowOff>144780</xdr:rowOff>
    </xdr:to>
    <xdr:cxnSp macro="">
      <xdr:nvCxnSpPr>
        <xdr:cNvPr id="514" name="直線コネクタ 513"/>
        <xdr:cNvCxnSpPr/>
      </xdr:nvCxnSpPr>
      <xdr:spPr>
        <a:xfrm>
          <a:off x="13703300" y="701802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139700</xdr:rowOff>
    </xdr:from>
    <xdr:to>
      <xdr:col>67</xdr:col>
      <xdr:colOff>101600</xdr:colOff>
      <xdr:row>40</xdr:row>
      <xdr:rowOff>69850</xdr:rowOff>
    </xdr:to>
    <xdr:sp macro="" textlink="">
      <xdr:nvSpPr>
        <xdr:cNvPr id="515" name="楕円 514"/>
        <xdr:cNvSpPr/>
      </xdr:nvSpPr>
      <xdr:spPr>
        <a:xfrm>
          <a:off x="1276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19050</xdr:rowOff>
    </xdr:from>
    <xdr:to>
      <xdr:col>71</xdr:col>
      <xdr:colOff>177800</xdr:colOff>
      <xdr:row>40</xdr:row>
      <xdr:rowOff>160020</xdr:rowOff>
    </xdr:to>
    <xdr:cxnSp macro="">
      <xdr:nvCxnSpPr>
        <xdr:cNvPr id="516" name="直線コネクタ 515"/>
        <xdr:cNvCxnSpPr/>
      </xdr:nvCxnSpPr>
      <xdr:spPr>
        <a:xfrm>
          <a:off x="12814300" y="68770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101617</xdr:rowOff>
    </xdr:from>
    <xdr:ext cx="405111" cy="259045"/>
    <xdr:sp macro="" textlink="">
      <xdr:nvSpPr>
        <xdr:cNvPr id="517" name="n_1aveValue【一般廃棄物処理施設】&#10;有形固定資産減価償却率"/>
        <xdr:cNvSpPr txBox="1"/>
      </xdr:nvSpPr>
      <xdr:spPr>
        <a:xfrm>
          <a:off x="15266044" y="644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518" name="n_2aveValue【一般廃棄物処理施設】&#10;有形固定資産減価償却率"/>
        <xdr:cNvSpPr txBox="1"/>
      </xdr:nvSpPr>
      <xdr:spPr>
        <a:xfrm>
          <a:off x="143897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59707</xdr:rowOff>
    </xdr:from>
    <xdr:ext cx="405111" cy="259045"/>
    <xdr:sp macro="" textlink="">
      <xdr:nvSpPr>
        <xdr:cNvPr id="519" name="n_3aveValue【一般廃棄物処理施設】&#10;有形固定資産減価償却率"/>
        <xdr:cNvSpPr txBox="1"/>
      </xdr:nvSpPr>
      <xdr:spPr>
        <a:xfrm>
          <a:off x="13500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20" name="n_4aveValue【一般廃棄物処理施設】&#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140987</xdr:rowOff>
    </xdr:from>
    <xdr:ext cx="405111" cy="259045"/>
    <xdr:sp macro="" textlink="">
      <xdr:nvSpPr>
        <xdr:cNvPr id="521" name="n_1mainValue【一般廃棄物処理施設】&#10;有形固定資産減価償却率"/>
        <xdr:cNvSpPr txBox="1"/>
      </xdr:nvSpPr>
      <xdr:spPr>
        <a:xfrm>
          <a:off x="15266044" y="734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15257</xdr:rowOff>
    </xdr:from>
    <xdr:ext cx="405111" cy="259045"/>
    <xdr:sp macro="" textlink="">
      <xdr:nvSpPr>
        <xdr:cNvPr id="522" name="n_2mainValue【一般廃棄物処理施設】&#10;有形固定資産減価償却率"/>
        <xdr:cNvSpPr txBox="1"/>
      </xdr:nvSpPr>
      <xdr:spPr>
        <a:xfrm>
          <a:off x="14389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30497</xdr:rowOff>
    </xdr:from>
    <xdr:ext cx="405111" cy="259045"/>
    <xdr:sp macro="" textlink="">
      <xdr:nvSpPr>
        <xdr:cNvPr id="523" name="n_3mainValue【一般廃棄物処理施設】&#10;有形固定資産減価償却率"/>
        <xdr:cNvSpPr txBox="1"/>
      </xdr:nvSpPr>
      <xdr:spPr>
        <a:xfrm>
          <a:off x="13500744"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60977</xdr:rowOff>
    </xdr:from>
    <xdr:ext cx="405111" cy="259045"/>
    <xdr:sp macro="" textlink="">
      <xdr:nvSpPr>
        <xdr:cNvPr id="524" name="n_4mainValue【一般廃棄物処理施設】&#10;有形固定資産減価償却率"/>
        <xdr:cNvSpPr txBox="1"/>
      </xdr:nvSpPr>
      <xdr:spPr>
        <a:xfrm>
          <a:off x="12611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8" name="テキスト ボックス 53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0" name="テキスト ボックス 53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2" name="テキスト ボックス 54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15620</xdr:rowOff>
    </xdr:from>
    <xdr:ext cx="531299" cy="259045"/>
    <xdr:sp macro="" textlink="">
      <xdr:nvSpPr>
        <xdr:cNvPr id="544" name="テキスト ボックス 543"/>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40</xdr:row>
      <xdr:rowOff>77164</xdr:rowOff>
    </xdr:from>
    <xdr:to>
      <xdr:col>116</xdr:col>
      <xdr:colOff>62864</xdr:colOff>
      <xdr:row>41</xdr:row>
      <xdr:rowOff>64460</xdr:rowOff>
    </xdr:to>
    <xdr:cxnSp macro="">
      <xdr:nvCxnSpPr>
        <xdr:cNvPr id="550" name="直線コネクタ 549"/>
        <xdr:cNvCxnSpPr/>
      </xdr:nvCxnSpPr>
      <xdr:spPr>
        <a:xfrm flipV="1">
          <a:off x="22160864" y="6935164"/>
          <a:ext cx="0" cy="158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68287</xdr:rowOff>
    </xdr:from>
    <xdr:ext cx="534377" cy="259045"/>
    <xdr:sp macro="" textlink="">
      <xdr:nvSpPr>
        <xdr:cNvPr id="551" name="【一般廃棄物処理施設】&#10;一人当たり有形固定資産（償却資産）額最小値テキスト"/>
        <xdr:cNvSpPr txBox="1"/>
      </xdr:nvSpPr>
      <xdr:spPr>
        <a:xfrm>
          <a:off x="22199600" y="70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64460</xdr:rowOff>
    </xdr:from>
    <xdr:to>
      <xdr:col>116</xdr:col>
      <xdr:colOff>152400</xdr:colOff>
      <xdr:row>41</xdr:row>
      <xdr:rowOff>64460</xdr:rowOff>
    </xdr:to>
    <xdr:cxnSp macro="">
      <xdr:nvCxnSpPr>
        <xdr:cNvPr id="552" name="直線コネクタ 551"/>
        <xdr:cNvCxnSpPr/>
      </xdr:nvCxnSpPr>
      <xdr:spPr>
        <a:xfrm>
          <a:off x="22072600" y="709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23841</xdr:rowOff>
    </xdr:from>
    <xdr:ext cx="534377" cy="259045"/>
    <xdr:sp macro="" textlink="">
      <xdr:nvSpPr>
        <xdr:cNvPr id="553" name="【一般廃棄物処理施設】&#10;一人当たり有形固定資産（償却資産）額最大値テキスト"/>
        <xdr:cNvSpPr txBox="1"/>
      </xdr:nvSpPr>
      <xdr:spPr>
        <a:xfrm>
          <a:off x="22199600" y="671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77164</xdr:rowOff>
    </xdr:from>
    <xdr:to>
      <xdr:col>116</xdr:col>
      <xdr:colOff>152400</xdr:colOff>
      <xdr:row>40</xdr:row>
      <xdr:rowOff>77164</xdr:rowOff>
    </xdr:to>
    <xdr:cxnSp macro="">
      <xdr:nvCxnSpPr>
        <xdr:cNvPr id="554" name="直線コネクタ 553"/>
        <xdr:cNvCxnSpPr/>
      </xdr:nvCxnSpPr>
      <xdr:spPr>
        <a:xfrm>
          <a:off x="22072600" y="693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55997</xdr:rowOff>
    </xdr:from>
    <xdr:ext cx="534377" cy="259045"/>
    <xdr:sp macro="" textlink="">
      <xdr:nvSpPr>
        <xdr:cNvPr id="555" name="【一般廃棄物処理施設】&#10;一人当たり有形固定資産（償却資産）額平均値テキスト"/>
        <xdr:cNvSpPr txBox="1"/>
      </xdr:nvSpPr>
      <xdr:spPr>
        <a:xfrm>
          <a:off x="22199600" y="6913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77570</xdr:rowOff>
    </xdr:from>
    <xdr:to>
      <xdr:col>116</xdr:col>
      <xdr:colOff>114300</xdr:colOff>
      <xdr:row>41</xdr:row>
      <xdr:rowOff>7720</xdr:rowOff>
    </xdr:to>
    <xdr:sp macro="" textlink="">
      <xdr:nvSpPr>
        <xdr:cNvPr id="556" name="フローチャート: 判断 555"/>
        <xdr:cNvSpPr/>
      </xdr:nvSpPr>
      <xdr:spPr>
        <a:xfrm>
          <a:off x="22110700" y="693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60800</xdr:rowOff>
    </xdr:from>
    <xdr:to>
      <xdr:col>112</xdr:col>
      <xdr:colOff>38100</xdr:colOff>
      <xdr:row>39</xdr:row>
      <xdr:rowOff>162400</xdr:rowOff>
    </xdr:to>
    <xdr:sp macro="" textlink="">
      <xdr:nvSpPr>
        <xdr:cNvPr id="557" name="フローチャート: 判断 556"/>
        <xdr:cNvSpPr/>
      </xdr:nvSpPr>
      <xdr:spPr>
        <a:xfrm>
          <a:off x="21272500" y="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19865</xdr:rowOff>
    </xdr:from>
    <xdr:to>
      <xdr:col>107</xdr:col>
      <xdr:colOff>101600</xdr:colOff>
      <xdr:row>39</xdr:row>
      <xdr:rowOff>121465</xdr:rowOff>
    </xdr:to>
    <xdr:sp macro="" textlink="">
      <xdr:nvSpPr>
        <xdr:cNvPr id="558" name="フローチャート: 判断 557"/>
        <xdr:cNvSpPr/>
      </xdr:nvSpPr>
      <xdr:spPr>
        <a:xfrm>
          <a:off x="20383500" y="670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30054</xdr:rowOff>
    </xdr:from>
    <xdr:to>
      <xdr:col>102</xdr:col>
      <xdr:colOff>165100</xdr:colOff>
      <xdr:row>39</xdr:row>
      <xdr:rowOff>131654</xdr:rowOff>
    </xdr:to>
    <xdr:sp macro="" textlink="">
      <xdr:nvSpPr>
        <xdr:cNvPr id="559" name="フローチャート: 判断 558"/>
        <xdr:cNvSpPr/>
      </xdr:nvSpPr>
      <xdr:spPr>
        <a:xfrm>
          <a:off x="19494500" y="671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69030</xdr:rowOff>
    </xdr:from>
    <xdr:to>
      <xdr:col>98</xdr:col>
      <xdr:colOff>38100</xdr:colOff>
      <xdr:row>39</xdr:row>
      <xdr:rowOff>170630</xdr:rowOff>
    </xdr:to>
    <xdr:sp macro="" textlink="">
      <xdr:nvSpPr>
        <xdr:cNvPr id="560" name="フローチャート: 判断 559"/>
        <xdr:cNvSpPr/>
      </xdr:nvSpPr>
      <xdr:spPr>
        <a:xfrm>
          <a:off x="18605500" y="67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51297</xdr:rowOff>
    </xdr:from>
    <xdr:to>
      <xdr:col>112</xdr:col>
      <xdr:colOff>38100</xdr:colOff>
      <xdr:row>34</xdr:row>
      <xdr:rowOff>152897</xdr:rowOff>
    </xdr:to>
    <xdr:sp macro="" textlink="">
      <xdr:nvSpPr>
        <xdr:cNvPr id="566" name="楕円 565"/>
        <xdr:cNvSpPr/>
      </xdr:nvSpPr>
      <xdr:spPr>
        <a:xfrm>
          <a:off x="21272500" y="58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10296</xdr:rowOff>
    </xdr:from>
    <xdr:to>
      <xdr:col>107</xdr:col>
      <xdr:colOff>101600</xdr:colOff>
      <xdr:row>33</xdr:row>
      <xdr:rowOff>111896</xdr:rowOff>
    </xdr:to>
    <xdr:sp macro="" textlink="">
      <xdr:nvSpPr>
        <xdr:cNvPr id="567" name="楕円 566"/>
        <xdr:cNvSpPr/>
      </xdr:nvSpPr>
      <xdr:spPr>
        <a:xfrm>
          <a:off x="20383500" y="566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61096</xdr:rowOff>
    </xdr:from>
    <xdr:to>
      <xdr:col>111</xdr:col>
      <xdr:colOff>177800</xdr:colOff>
      <xdr:row>34</xdr:row>
      <xdr:rowOff>102097</xdr:rowOff>
    </xdr:to>
    <xdr:cxnSp macro="">
      <xdr:nvCxnSpPr>
        <xdr:cNvPr id="568" name="直線コネクタ 567"/>
        <xdr:cNvCxnSpPr/>
      </xdr:nvCxnSpPr>
      <xdr:spPr>
        <a:xfrm>
          <a:off x="20434300" y="5718946"/>
          <a:ext cx="889000" cy="2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74435</xdr:rowOff>
    </xdr:from>
    <xdr:to>
      <xdr:col>102</xdr:col>
      <xdr:colOff>165100</xdr:colOff>
      <xdr:row>34</xdr:row>
      <xdr:rowOff>4585</xdr:rowOff>
    </xdr:to>
    <xdr:sp macro="" textlink="">
      <xdr:nvSpPr>
        <xdr:cNvPr id="569" name="楕円 568"/>
        <xdr:cNvSpPr/>
      </xdr:nvSpPr>
      <xdr:spPr>
        <a:xfrm>
          <a:off x="19494500" y="573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61096</xdr:rowOff>
    </xdr:from>
    <xdr:to>
      <xdr:col>107</xdr:col>
      <xdr:colOff>50800</xdr:colOff>
      <xdr:row>33</xdr:row>
      <xdr:rowOff>125235</xdr:rowOff>
    </xdr:to>
    <xdr:cxnSp macro="">
      <xdr:nvCxnSpPr>
        <xdr:cNvPr id="570" name="直線コネクタ 569"/>
        <xdr:cNvCxnSpPr/>
      </xdr:nvCxnSpPr>
      <xdr:spPr>
        <a:xfrm flipV="1">
          <a:off x="19545300" y="5718946"/>
          <a:ext cx="889000" cy="6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96103</xdr:rowOff>
    </xdr:from>
    <xdr:to>
      <xdr:col>98</xdr:col>
      <xdr:colOff>38100</xdr:colOff>
      <xdr:row>34</xdr:row>
      <xdr:rowOff>26253</xdr:rowOff>
    </xdr:to>
    <xdr:sp macro="" textlink="">
      <xdr:nvSpPr>
        <xdr:cNvPr id="571" name="楕円 570"/>
        <xdr:cNvSpPr/>
      </xdr:nvSpPr>
      <xdr:spPr>
        <a:xfrm>
          <a:off x="18605500" y="575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125235</xdr:rowOff>
    </xdr:from>
    <xdr:to>
      <xdr:col>102</xdr:col>
      <xdr:colOff>114300</xdr:colOff>
      <xdr:row>33</xdr:row>
      <xdr:rowOff>146903</xdr:rowOff>
    </xdr:to>
    <xdr:cxnSp macro="">
      <xdr:nvCxnSpPr>
        <xdr:cNvPr id="572" name="直線コネクタ 571"/>
        <xdr:cNvCxnSpPr/>
      </xdr:nvCxnSpPr>
      <xdr:spPr>
        <a:xfrm flipV="1">
          <a:off x="18656300" y="5783085"/>
          <a:ext cx="8890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153527</xdr:rowOff>
    </xdr:from>
    <xdr:ext cx="534377" cy="259045"/>
    <xdr:sp macro="" textlink="">
      <xdr:nvSpPr>
        <xdr:cNvPr id="573" name="n_1aveValue【一般廃棄物処理施設】&#10;一人当たり有形固定資産（償却資産）額"/>
        <xdr:cNvSpPr txBox="1"/>
      </xdr:nvSpPr>
      <xdr:spPr>
        <a:xfrm>
          <a:off x="21043411" y="684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112592</xdr:rowOff>
    </xdr:from>
    <xdr:ext cx="534377" cy="259045"/>
    <xdr:sp macro="" textlink="">
      <xdr:nvSpPr>
        <xdr:cNvPr id="574" name="n_2aveValue【一般廃棄物処理施設】&#10;一人当たり有形固定資産（償却資産）額"/>
        <xdr:cNvSpPr txBox="1"/>
      </xdr:nvSpPr>
      <xdr:spPr>
        <a:xfrm>
          <a:off x="20167111" y="67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122781</xdr:rowOff>
    </xdr:from>
    <xdr:ext cx="534377" cy="259045"/>
    <xdr:sp macro="" textlink="">
      <xdr:nvSpPr>
        <xdr:cNvPr id="575" name="n_3aveValue【一般廃棄物処理施設】&#10;一人当たり有形固定資産（償却資産）額"/>
        <xdr:cNvSpPr txBox="1"/>
      </xdr:nvSpPr>
      <xdr:spPr>
        <a:xfrm>
          <a:off x="19278111" y="680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161757</xdr:rowOff>
    </xdr:from>
    <xdr:ext cx="534377" cy="259045"/>
    <xdr:sp macro="" textlink="">
      <xdr:nvSpPr>
        <xdr:cNvPr id="576" name="n_4aveValue【一般廃棄物処理施設】&#10;一人当たり有形固定資産（償却資産）額"/>
        <xdr:cNvSpPr txBox="1"/>
      </xdr:nvSpPr>
      <xdr:spPr>
        <a:xfrm>
          <a:off x="18389111" y="68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32</xdr:row>
      <xdr:rowOff>169424</xdr:rowOff>
    </xdr:from>
    <xdr:ext cx="534377" cy="259045"/>
    <xdr:sp macro="" textlink="">
      <xdr:nvSpPr>
        <xdr:cNvPr id="577" name="n_1mainValue【一般廃棄物処理施設】&#10;一人当たり有形固定資産（償却資産）額"/>
        <xdr:cNvSpPr txBox="1"/>
      </xdr:nvSpPr>
      <xdr:spPr>
        <a:xfrm>
          <a:off x="21043411" y="565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31</xdr:row>
      <xdr:rowOff>128423</xdr:rowOff>
    </xdr:from>
    <xdr:ext cx="534377" cy="259045"/>
    <xdr:sp macro="" textlink="">
      <xdr:nvSpPr>
        <xdr:cNvPr id="578" name="n_2mainValue【一般廃棄物処理施設】&#10;一人当たり有形固定資産（償却資産）額"/>
        <xdr:cNvSpPr txBox="1"/>
      </xdr:nvSpPr>
      <xdr:spPr>
        <a:xfrm>
          <a:off x="20167111" y="54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32</xdr:row>
      <xdr:rowOff>21112</xdr:rowOff>
    </xdr:from>
    <xdr:ext cx="534377" cy="259045"/>
    <xdr:sp macro="" textlink="">
      <xdr:nvSpPr>
        <xdr:cNvPr id="579" name="n_3mainValue【一般廃棄物処理施設】&#10;一人当たり有形固定資産（償却資産）額"/>
        <xdr:cNvSpPr txBox="1"/>
      </xdr:nvSpPr>
      <xdr:spPr>
        <a:xfrm>
          <a:off x="19278111" y="550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32</xdr:row>
      <xdr:rowOff>42780</xdr:rowOff>
    </xdr:from>
    <xdr:ext cx="534377" cy="259045"/>
    <xdr:sp macro="" textlink="">
      <xdr:nvSpPr>
        <xdr:cNvPr id="580" name="n_4mainValue【一般廃棄物処理施設】&#10;一人当たり有形固定資産（償却資産）額"/>
        <xdr:cNvSpPr txBox="1"/>
      </xdr:nvSpPr>
      <xdr:spPr>
        <a:xfrm>
          <a:off x="18389111" y="552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1" name="テキスト ボックス 5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2" name="直線コネクタ 5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3" name="テキスト ボックス 59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4" name="直線コネクタ 5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5" name="テキスト ボックス 5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6" name="直線コネクタ 5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7" name="テキスト ボックス 5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8" name="直線コネクタ 5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9" name="テキスト ボックス 5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0" name="直線コネクタ 5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1" name="テキスト ボックス 6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2" name="直線コネクタ 6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3" name="テキスト ボックス 60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70213</xdr:rowOff>
    </xdr:to>
    <xdr:cxnSp macro="">
      <xdr:nvCxnSpPr>
        <xdr:cNvPr id="606" name="直線コネクタ 605"/>
        <xdr:cNvCxnSpPr/>
      </xdr:nvCxnSpPr>
      <xdr:spPr>
        <a:xfrm flipV="1">
          <a:off x="16318864" y="960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74040</xdr:rowOff>
    </xdr:from>
    <xdr:ext cx="405111" cy="259045"/>
    <xdr:sp macro="" textlink="">
      <xdr:nvSpPr>
        <xdr:cNvPr id="607" name="【保健センター・保健所】&#10;有形固定資産減価償却率最小値テキスト"/>
        <xdr:cNvSpPr txBox="1"/>
      </xdr:nvSpPr>
      <xdr:spPr>
        <a:xfrm>
          <a:off x="16357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70213</xdr:rowOff>
    </xdr:from>
    <xdr:to>
      <xdr:col>86</xdr:col>
      <xdr:colOff>25400</xdr:colOff>
      <xdr:row>63</xdr:row>
      <xdr:rowOff>70213</xdr:rowOff>
    </xdr:to>
    <xdr:cxnSp macro="">
      <xdr:nvCxnSpPr>
        <xdr:cNvPr id="608" name="直線コネクタ 607"/>
        <xdr:cNvCxnSpPr/>
      </xdr:nvCxnSpPr>
      <xdr:spPr>
        <a:xfrm>
          <a:off x="16230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340478" cy="259045"/>
    <xdr:sp macro="" textlink="">
      <xdr:nvSpPr>
        <xdr:cNvPr id="609" name="【保健センター・保健所】&#10;有形固定資産減価償却率最大値テキスト"/>
        <xdr:cNvSpPr txBox="1"/>
      </xdr:nvSpPr>
      <xdr:spPr>
        <a:xfrm>
          <a:off x="16357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610" name="直線コネクタ 609"/>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68053</xdr:rowOff>
    </xdr:from>
    <xdr:ext cx="405111" cy="259045"/>
    <xdr:sp macro="" textlink="">
      <xdr:nvSpPr>
        <xdr:cNvPr id="611" name="【保健センター・保健所】&#10;有形固定資産減価償却率平均値テキスト"/>
        <xdr:cNvSpPr txBox="1"/>
      </xdr:nvSpPr>
      <xdr:spPr>
        <a:xfrm>
          <a:off x="16357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612" name="フローチャート: 判断 611"/>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50437</xdr:rowOff>
    </xdr:from>
    <xdr:to>
      <xdr:col>81</xdr:col>
      <xdr:colOff>101600</xdr:colOff>
      <xdr:row>60</xdr:row>
      <xdr:rowOff>152037</xdr:rowOff>
    </xdr:to>
    <xdr:sp macro="" textlink="">
      <xdr:nvSpPr>
        <xdr:cNvPr id="613" name="フローチャート: 判断 612"/>
        <xdr:cNvSpPr/>
      </xdr:nvSpPr>
      <xdr:spPr>
        <a:xfrm>
          <a:off x="15430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16147</xdr:rowOff>
    </xdr:from>
    <xdr:to>
      <xdr:col>76</xdr:col>
      <xdr:colOff>165100</xdr:colOff>
      <xdr:row>60</xdr:row>
      <xdr:rowOff>117747</xdr:rowOff>
    </xdr:to>
    <xdr:sp macro="" textlink="">
      <xdr:nvSpPr>
        <xdr:cNvPr id="614" name="フローチャート: 判断 613"/>
        <xdr:cNvSpPr/>
      </xdr:nvSpPr>
      <xdr:spPr>
        <a:xfrm>
          <a:off x="14541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151674</xdr:rowOff>
    </xdr:from>
    <xdr:to>
      <xdr:col>72</xdr:col>
      <xdr:colOff>38100</xdr:colOff>
      <xdr:row>60</xdr:row>
      <xdr:rowOff>81824</xdr:rowOff>
    </xdr:to>
    <xdr:sp macro="" textlink="">
      <xdr:nvSpPr>
        <xdr:cNvPr id="615" name="フローチャート: 判断 614"/>
        <xdr:cNvSpPr/>
      </xdr:nvSpPr>
      <xdr:spPr>
        <a:xfrm>
          <a:off x="13652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122283</xdr:rowOff>
    </xdr:from>
    <xdr:to>
      <xdr:col>67</xdr:col>
      <xdr:colOff>101600</xdr:colOff>
      <xdr:row>60</xdr:row>
      <xdr:rowOff>52433</xdr:rowOff>
    </xdr:to>
    <xdr:sp macro="" textlink="">
      <xdr:nvSpPr>
        <xdr:cNvPr id="616" name="フローチャート: 判断 615"/>
        <xdr:cNvSpPr/>
      </xdr:nvSpPr>
      <xdr:spPr>
        <a:xfrm>
          <a:off x="12763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7" name="テキスト ボックス 6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8" name="テキスト ボックス 6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9" name="テキスト ボックス 6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0" name="テキスト ボックス 6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1" name="テキスト ボックス 6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xdr:rowOff>
    </xdr:from>
    <xdr:to>
      <xdr:col>81</xdr:col>
      <xdr:colOff>101600</xdr:colOff>
      <xdr:row>60</xdr:row>
      <xdr:rowOff>103051</xdr:rowOff>
    </xdr:to>
    <xdr:sp macro="" textlink="">
      <xdr:nvSpPr>
        <xdr:cNvPr id="622" name="楕円 621"/>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23" name="楕円 622"/>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60</xdr:row>
      <xdr:rowOff>52251</xdr:rowOff>
    </xdr:to>
    <xdr:cxnSp macro="">
      <xdr:nvCxnSpPr>
        <xdr:cNvPr id="624" name="直線コネクタ 623"/>
        <xdr:cNvCxnSpPr/>
      </xdr:nvCxnSpPr>
      <xdr:spPr>
        <a:xfrm>
          <a:off x="14592300" y="1027557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45538</xdr:rowOff>
    </xdr:from>
    <xdr:to>
      <xdr:col>72</xdr:col>
      <xdr:colOff>38100</xdr:colOff>
      <xdr:row>59</xdr:row>
      <xdr:rowOff>147138</xdr:rowOff>
    </xdr:to>
    <xdr:sp macro="" textlink="">
      <xdr:nvSpPr>
        <xdr:cNvPr id="625" name="楕円 624"/>
        <xdr:cNvSpPr/>
      </xdr:nvSpPr>
      <xdr:spPr>
        <a:xfrm>
          <a:off x="13652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96338</xdr:rowOff>
    </xdr:from>
    <xdr:to>
      <xdr:col>76</xdr:col>
      <xdr:colOff>114300</xdr:colOff>
      <xdr:row>59</xdr:row>
      <xdr:rowOff>160020</xdr:rowOff>
    </xdr:to>
    <xdr:cxnSp macro="">
      <xdr:nvCxnSpPr>
        <xdr:cNvPr id="626" name="直線コネクタ 625"/>
        <xdr:cNvCxnSpPr/>
      </xdr:nvCxnSpPr>
      <xdr:spPr>
        <a:xfrm>
          <a:off x="13703300" y="1021188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627" name="楕円 626"/>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34290</xdr:rowOff>
    </xdr:from>
    <xdr:to>
      <xdr:col>71</xdr:col>
      <xdr:colOff>177800</xdr:colOff>
      <xdr:row>59</xdr:row>
      <xdr:rowOff>96338</xdr:rowOff>
    </xdr:to>
    <xdr:cxnSp macro="">
      <xdr:nvCxnSpPr>
        <xdr:cNvPr id="628" name="直線コネクタ 627"/>
        <xdr:cNvCxnSpPr/>
      </xdr:nvCxnSpPr>
      <xdr:spPr>
        <a:xfrm>
          <a:off x="12814300" y="1014984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143164</xdr:rowOff>
    </xdr:from>
    <xdr:ext cx="405111" cy="259045"/>
    <xdr:sp macro="" textlink="">
      <xdr:nvSpPr>
        <xdr:cNvPr id="629" name="n_1aveValue【保健センター・保健所】&#10;有形固定資産減価償却率"/>
        <xdr:cNvSpPr txBox="1"/>
      </xdr:nvSpPr>
      <xdr:spPr>
        <a:xfrm>
          <a:off x="15266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108874</xdr:rowOff>
    </xdr:from>
    <xdr:ext cx="405111" cy="259045"/>
    <xdr:sp macro="" textlink="">
      <xdr:nvSpPr>
        <xdr:cNvPr id="630" name="n_2aveValue【保健センター・保健所】&#10;有形固定資産減価償却率"/>
        <xdr:cNvSpPr txBox="1"/>
      </xdr:nvSpPr>
      <xdr:spPr>
        <a:xfrm>
          <a:off x="14389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72951</xdr:rowOff>
    </xdr:from>
    <xdr:ext cx="405111" cy="259045"/>
    <xdr:sp macro="" textlink="">
      <xdr:nvSpPr>
        <xdr:cNvPr id="631" name="n_3aveValue【保健センター・保健所】&#10;有形固定資産減価償却率"/>
        <xdr:cNvSpPr txBox="1"/>
      </xdr:nvSpPr>
      <xdr:spPr>
        <a:xfrm>
          <a:off x="135007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43560</xdr:rowOff>
    </xdr:from>
    <xdr:ext cx="405111" cy="259045"/>
    <xdr:sp macro="" textlink="">
      <xdr:nvSpPr>
        <xdr:cNvPr id="632" name="n_4aveValue【保健センター・保健所】&#10;有形固定資産減価償却率"/>
        <xdr:cNvSpPr txBox="1"/>
      </xdr:nvSpPr>
      <xdr:spPr>
        <a:xfrm>
          <a:off x="12611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119578</xdr:rowOff>
    </xdr:from>
    <xdr:ext cx="405111" cy="259045"/>
    <xdr:sp macro="" textlink="">
      <xdr:nvSpPr>
        <xdr:cNvPr id="633" name="n_1main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34" name="n_2main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635" name="n_3mainValue【保健センター・保健所】&#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636" name="n_4mainValue【保健センター・保健所】&#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7" name="正方形/長方形 6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8" name="正方形/長方形 6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9" name="正方形/長方形 6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0" name="正方形/長方形 6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1" name="正方形/長方形 6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2" name="正方形/長方形 6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3" name="正方形/長方形 6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4" name="正方形/長方形 6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5" name="テキスト ボックス 6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6" name="直線コネクタ 6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7" name="直線コネクタ 6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8" name="テキスト ボックス 6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9" name="直線コネクタ 6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0" name="テキスト ボックス 6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1" name="直線コネクタ 6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2" name="テキスト ボックス 6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3" name="直線コネクタ 6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4" name="テキスト ボックス 6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148590</xdr:rowOff>
    </xdr:from>
    <xdr:to>
      <xdr:col>116</xdr:col>
      <xdr:colOff>62864</xdr:colOff>
      <xdr:row>63</xdr:row>
      <xdr:rowOff>80010</xdr:rowOff>
    </xdr:to>
    <xdr:cxnSp macro="">
      <xdr:nvCxnSpPr>
        <xdr:cNvPr id="658" name="直線コネクタ 657"/>
        <xdr:cNvCxnSpPr/>
      </xdr:nvCxnSpPr>
      <xdr:spPr>
        <a:xfrm flipV="1">
          <a:off x="22160864" y="992124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59"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60" name="直線コネクタ 659"/>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95267</xdr:rowOff>
    </xdr:from>
    <xdr:ext cx="469744" cy="259045"/>
    <xdr:sp macro="" textlink="">
      <xdr:nvSpPr>
        <xdr:cNvPr id="661" name="【保健センター・保健所】&#10;一人当たり面積最大値テキスト"/>
        <xdr:cNvSpPr txBox="1"/>
      </xdr:nvSpPr>
      <xdr:spPr>
        <a:xfrm>
          <a:off x="22199600" y="969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148590</xdr:rowOff>
    </xdr:from>
    <xdr:to>
      <xdr:col>116</xdr:col>
      <xdr:colOff>152400</xdr:colOff>
      <xdr:row>57</xdr:row>
      <xdr:rowOff>148590</xdr:rowOff>
    </xdr:to>
    <xdr:cxnSp macro="">
      <xdr:nvCxnSpPr>
        <xdr:cNvPr id="662" name="直線コネクタ 661"/>
        <xdr:cNvCxnSpPr/>
      </xdr:nvCxnSpPr>
      <xdr:spPr>
        <a:xfrm>
          <a:off x="22072600" y="992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63"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4" name="フローチャート: 判断 663"/>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86360</xdr:rowOff>
    </xdr:from>
    <xdr:to>
      <xdr:col>112</xdr:col>
      <xdr:colOff>38100</xdr:colOff>
      <xdr:row>61</xdr:row>
      <xdr:rowOff>16510</xdr:rowOff>
    </xdr:to>
    <xdr:sp macro="" textlink="">
      <xdr:nvSpPr>
        <xdr:cNvPr id="665" name="フローチャート: 判断 664"/>
        <xdr:cNvSpPr/>
      </xdr:nvSpPr>
      <xdr:spPr>
        <a:xfrm>
          <a:off x="2127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86360</xdr:rowOff>
    </xdr:from>
    <xdr:to>
      <xdr:col>107</xdr:col>
      <xdr:colOff>101600</xdr:colOff>
      <xdr:row>61</xdr:row>
      <xdr:rowOff>16510</xdr:rowOff>
    </xdr:to>
    <xdr:sp macro="" textlink="">
      <xdr:nvSpPr>
        <xdr:cNvPr id="666" name="フローチャート: 判断 665"/>
        <xdr:cNvSpPr/>
      </xdr:nvSpPr>
      <xdr:spPr>
        <a:xfrm>
          <a:off x="20383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86360</xdr:rowOff>
    </xdr:from>
    <xdr:to>
      <xdr:col>102</xdr:col>
      <xdr:colOff>165100</xdr:colOff>
      <xdr:row>61</xdr:row>
      <xdr:rowOff>16510</xdr:rowOff>
    </xdr:to>
    <xdr:sp macro="" textlink="">
      <xdr:nvSpPr>
        <xdr:cNvPr id="667" name="フローチャート: 判断 666"/>
        <xdr:cNvSpPr/>
      </xdr:nvSpPr>
      <xdr:spPr>
        <a:xfrm>
          <a:off x="19494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86360</xdr:rowOff>
    </xdr:from>
    <xdr:to>
      <xdr:col>98</xdr:col>
      <xdr:colOff>38100</xdr:colOff>
      <xdr:row>61</xdr:row>
      <xdr:rowOff>16510</xdr:rowOff>
    </xdr:to>
    <xdr:sp macro="" textlink="">
      <xdr:nvSpPr>
        <xdr:cNvPr id="668" name="フローチャート: 判断 667"/>
        <xdr:cNvSpPr/>
      </xdr:nvSpPr>
      <xdr:spPr>
        <a:xfrm>
          <a:off x="18605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154940</xdr:rowOff>
    </xdr:from>
    <xdr:to>
      <xdr:col>112</xdr:col>
      <xdr:colOff>38100</xdr:colOff>
      <xdr:row>55</xdr:row>
      <xdr:rowOff>85090</xdr:rowOff>
    </xdr:to>
    <xdr:sp macro="" textlink="">
      <xdr:nvSpPr>
        <xdr:cNvPr id="674" name="楕円 673"/>
        <xdr:cNvSpPr/>
      </xdr:nvSpPr>
      <xdr:spPr>
        <a:xfrm>
          <a:off x="21272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29210</xdr:rowOff>
    </xdr:from>
    <xdr:to>
      <xdr:col>107</xdr:col>
      <xdr:colOff>101600</xdr:colOff>
      <xdr:row>55</xdr:row>
      <xdr:rowOff>130810</xdr:rowOff>
    </xdr:to>
    <xdr:sp macro="" textlink="">
      <xdr:nvSpPr>
        <xdr:cNvPr id="675" name="楕円 674"/>
        <xdr:cNvSpPr/>
      </xdr:nvSpPr>
      <xdr:spPr>
        <a:xfrm>
          <a:off x="20383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34290</xdr:rowOff>
    </xdr:from>
    <xdr:to>
      <xdr:col>111</xdr:col>
      <xdr:colOff>177800</xdr:colOff>
      <xdr:row>55</xdr:row>
      <xdr:rowOff>80010</xdr:rowOff>
    </xdr:to>
    <xdr:cxnSp macro="">
      <xdr:nvCxnSpPr>
        <xdr:cNvPr id="676" name="直線コネクタ 675"/>
        <xdr:cNvCxnSpPr/>
      </xdr:nvCxnSpPr>
      <xdr:spPr>
        <a:xfrm flipV="1">
          <a:off x="20434300" y="9464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29210</xdr:rowOff>
    </xdr:from>
    <xdr:to>
      <xdr:col>102</xdr:col>
      <xdr:colOff>165100</xdr:colOff>
      <xdr:row>55</xdr:row>
      <xdr:rowOff>130810</xdr:rowOff>
    </xdr:to>
    <xdr:sp macro="" textlink="">
      <xdr:nvSpPr>
        <xdr:cNvPr id="677" name="楕円 676"/>
        <xdr:cNvSpPr/>
      </xdr:nvSpPr>
      <xdr:spPr>
        <a:xfrm>
          <a:off x="19494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80010</xdr:rowOff>
    </xdr:from>
    <xdr:to>
      <xdr:col>107</xdr:col>
      <xdr:colOff>50800</xdr:colOff>
      <xdr:row>55</xdr:row>
      <xdr:rowOff>80010</xdr:rowOff>
    </xdr:to>
    <xdr:cxnSp macro="">
      <xdr:nvCxnSpPr>
        <xdr:cNvPr id="678" name="直線コネクタ 677"/>
        <xdr:cNvCxnSpPr/>
      </xdr:nvCxnSpPr>
      <xdr:spPr>
        <a:xfrm>
          <a:off x="19545300" y="950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29210</xdr:rowOff>
    </xdr:from>
    <xdr:to>
      <xdr:col>98</xdr:col>
      <xdr:colOff>38100</xdr:colOff>
      <xdr:row>55</xdr:row>
      <xdr:rowOff>130810</xdr:rowOff>
    </xdr:to>
    <xdr:sp macro="" textlink="">
      <xdr:nvSpPr>
        <xdr:cNvPr id="679" name="楕円 678"/>
        <xdr:cNvSpPr/>
      </xdr:nvSpPr>
      <xdr:spPr>
        <a:xfrm>
          <a:off x="18605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80010</xdr:rowOff>
    </xdr:from>
    <xdr:to>
      <xdr:col>102</xdr:col>
      <xdr:colOff>114300</xdr:colOff>
      <xdr:row>55</xdr:row>
      <xdr:rowOff>80010</xdr:rowOff>
    </xdr:to>
    <xdr:cxnSp macro="">
      <xdr:nvCxnSpPr>
        <xdr:cNvPr id="680" name="直線コネクタ 679"/>
        <xdr:cNvCxnSpPr/>
      </xdr:nvCxnSpPr>
      <xdr:spPr>
        <a:xfrm>
          <a:off x="18656300" y="950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7637</xdr:rowOff>
    </xdr:from>
    <xdr:ext cx="469744" cy="259045"/>
    <xdr:sp macro="" textlink="">
      <xdr:nvSpPr>
        <xdr:cNvPr id="681" name="n_1aveValue【保健センター・保健所】&#10;一人当たり面積"/>
        <xdr:cNvSpPr txBox="1"/>
      </xdr:nvSpPr>
      <xdr:spPr>
        <a:xfrm>
          <a:off x="210757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7637</xdr:rowOff>
    </xdr:from>
    <xdr:ext cx="469744" cy="259045"/>
    <xdr:sp macro="" textlink="">
      <xdr:nvSpPr>
        <xdr:cNvPr id="682" name="n_2aveValue【保健センター・保健所】&#10;一人当たり面積"/>
        <xdr:cNvSpPr txBox="1"/>
      </xdr:nvSpPr>
      <xdr:spPr>
        <a:xfrm>
          <a:off x="20199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7637</xdr:rowOff>
    </xdr:from>
    <xdr:ext cx="469744" cy="259045"/>
    <xdr:sp macro="" textlink="">
      <xdr:nvSpPr>
        <xdr:cNvPr id="683" name="n_3aveValue【保健センター・保健所】&#10;一人当たり面積"/>
        <xdr:cNvSpPr txBox="1"/>
      </xdr:nvSpPr>
      <xdr:spPr>
        <a:xfrm>
          <a:off x="19310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7637</xdr:rowOff>
    </xdr:from>
    <xdr:ext cx="469744" cy="259045"/>
    <xdr:sp macro="" textlink="">
      <xdr:nvSpPr>
        <xdr:cNvPr id="684" name="n_4aveValue【保健センター・保健所】&#10;一人当たり面積"/>
        <xdr:cNvSpPr txBox="1"/>
      </xdr:nvSpPr>
      <xdr:spPr>
        <a:xfrm>
          <a:off x="18421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101617</xdr:rowOff>
    </xdr:from>
    <xdr:ext cx="469744" cy="259045"/>
    <xdr:sp macro="" textlink="">
      <xdr:nvSpPr>
        <xdr:cNvPr id="685" name="n_1mainValue【保健センター・保健所】&#10;一人当たり面積"/>
        <xdr:cNvSpPr txBox="1"/>
      </xdr:nvSpPr>
      <xdr:spPr>
        <a:xfrm>
          <a:off x="210757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147337</xdr:rowOff>
    </xdr:from>
    <xdr:ext cx="469744" cy="259045"/>
    <xdr:sp macro="" textlink="">
      <xdr:nvSpPr>
        <xdr:cNvPr id="686" name="n_2mainValue【保健センター・保健所】&#10;一人当たり面積"/>
        <xdr:cNvSpPr txBox="1"/>
      </xdr:nvSpPr>
      <xdr:spPr>
        <a:xfrm>
          <a:off x="201994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147337</xdr:rowOff>
    </xdr:from>
    <xdr:ext cx="469744" cy="259045"/>
    <xdr:sp macro="" textlink="">
      <xdr:nvSpPr>
        <xdr:cNvPr id="687" name="n_3mainValue【保健センター・保健所】&#10;一人当たり面積"/>
        <xdr:cNvSpPr txBox="1"/>
      </xdr:nvSpPr>
      <xdr:spPr>
        <a:xfrm>
          <a:off x="193104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147337</xdr:rowOff>
    </xdr:from>
    <xdr:ext cx="469744" cy="259045"/>
    <xdr:sp macro="" textlink="">
      <xdr:nvSpPr>
        <xdr:cNvPr id="688" name="n_4mainValue【保健センター・保健所】&#10;一人当たり面積"/>
        <xdr:cNvSpPr txBox="1"/>
      </xdr:nvSpPr>
      <xdr:spPr>
        <a:xfrm>
          <a:off x="184214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0" name="直線コネクタ 69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01" name="テキスト ボックス 70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2" name="直線コネクタ 70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3" name="テキスト ボックス 70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4" name="直線コネクタ 70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5" name="テキスト ボックス 70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6" name="直線コネクタ 70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7" name="テキスト ボックス 70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9" name="テキスト ボックス 70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92963</xdr:rowOff>
    </xdr:from>
    <xdr:to>
      <xdr:col>85</xdr:col>
      <xdr:colOff>126364</xdr:colOff>
      <xdr:row>85</xdr:row>
      <xdr:rowOff>44958</xdr:rowOff>
    </xdr:to>
    <xdr:cxnSp macro="">
      <xdr:nvCxnSpPr>
        <xdr:cNvPr id="711" name="直線コネクタ 710"/>
        <xdr:cNvCxnSpPr/>
      </xdr:nvCxnSpPr>
      <xdr:spPr>
        <a:xfrm flipV="1">
          <a:off x="16318864" y="13637513"/>
          <a:ext cx="0" cy="980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48785</xdr:rowOff>
    </xdr:from>
    <xdr:ext cx="405111" cy="259045"/>
    <xdr:sp macro="" textlink="">
      <xdr:nvSpPr>
        <xdr:cNvPr id="712" name="【消防施設】&#10;有形固定資産減価償却率最小値テキスト"/>
        <xdr:cNvSpPr txBox="1"/>
      </xdr:nvSpPr>
      <xdr:spPr>
        <a:xfrm>
          <a:off x="16357600" y="1462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44958</xdr:rowOff>
    </xdr:from>
    <xdr:to>
      <xdr:col>86</xdr:col>
      <xdr:colOff>25400</xdr:colOff>
      <xdr:row>85</xdr:row>
      <xdr:rowOff>44958</xdr:rowOff>
    </xdr:to>
    <xdr:cxnSp macro="">
      <xdr:nvCxnSpPr>
        <xdr:cNvPr id="713" name="直線コネクタ 712"/>
        <xdr:cNvCxnSpPr/>
      </xdr:nvCxnSpPr>
      <xdr:spPr>
        <a:xfrm>
          <a:off x="16230600" y="1461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39640</xdr:rowOff>
    </xdr:from>
    <xdr:ext cx="405111" cy="259045"/>
    <xdr:sp macro="" textlink="">
      <xdr:nvSpPr>
        <xdr:cNvPr id="714" name="【消防施設】&#10;有形固定資産減価償却率最大値テキスト"/>
        <xdr:cNvSpPr txBox="1"/>
      </xdr:nvSpPr>
      <xdr:spPr>
        <a:xfrm>
          <a:off x="16357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92963</xdr:rowOff>
    </xdr:from>
    <xdr:to>
      <xdr:col>86</xdr:col>
      <xdr:colOff>25400</xdr:colOff>
      <xdr:row>79</xdr:row>
      <xdr:rowOff>92963</xdr:rowOff>
    </xdr:to>
    <xdr:cxnSp macro="">
      <xdr:nvCxnSpPr>
        <xdr:cNvPr id="715" name="直線コネクタ 714"/>
        <xdr:cNvCxnSpPr/>
      </xdr:nvCxnSpPr>
      <xdr:spPr>
        <a:xfrm>
          <a:off x="16230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16019</xdr:rowOff>
    </xdr:from>
    <xdr:ext cx="405111" cy="259045"/>
    <xdr:sp macro="" textlink="">
      <xdr:nvSpPr>
        <xdr:cNvPr id="716" name="【消防施設】&#10;有形固定資産減価償却率平均値テキスト"/>
        <xdr:cNvSpPr txBox="1"/>
      </xdr:nvSpPr>
      <xdr:spPr>
        <a:xfrm>
          <a:off x="16357600" y="1424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37592</xdr:rowOff>
    </xdr:from>
    <xdr:to>
      <xdr:col>85</xdr:col>
      <xdr:colOff>177800</xdr:colOff>
      <xdr:row>83</xdr:row>
      <xdr:rowOff>139192</xdr:rowOff>
    </xdr:to>
    <xdr:sp macro="" textlink="">
      <xdr:nvSpPr>
        <xdr:cNvPr id="717" name="フローチャート: 判断 716"/>
        <xdr:cNvSpPr/>
      </xdr:nvSpPr>
      <xdr:spPr>
        <a:xfrm>
          <a:off x="162687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51308</xdr:rowOff>
    </xdr:from>
    <xdr:to>
      <xdr:col>81</xdr:col>
      <xdr:colOff>101600</xdr:colOff>
      <xdr:row>82</xdr:row>
      <xdr:rowOff>152908</xdr:rowOff>
    </xdr:to>
    <xdr:sp macro="" textlink="">
      <xdr:nvSpPr>
        <xdr:cNvPr id="718" name="フローチャート: 判断 717"/>
        <xdr:cNvSpPr/>
      </xdr:nvSpPr>
      <xdr:spPr>
        <a:xfrm>
          <a:off x="154305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7874</xdr:rowOff>
    </xdr:from>
    <xdr:to>
      <xdr:col>76</xdr:col>
      <xdr:colOff>165100</xdr:colOff>
      <xdr:row>82</xdr:row>
      <xdr:rowOff>109474</xdr:rowOff>
    </xdr:to>
    <xdr:sp macro="" textlink="">
      <xdr:nvSpPr>
        <xdr:cNvPr id="719" name="フローチャート: 判断 718"/>
        <xdr:cNvSpPr/>
      </xdr:nvSpPr>
      <xdr:spPr>
        <a:xfrm>
          <a:off x="14541500" y="1406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149606</xdr:rowOff>
    </xdr:from>
    <xdr:to>
      <xdr:col>72</xdr:col>
      <xdr:colOff>38100</xdr:colOff>
      <xdr:row>82</xdr:row>
      <xdr:rowOff>79756</xdr:rowOff>
    </xdr:to>
    <xdr:sp macro="" textlink="">
      <xdr:nvSpPr>
        <xdr:cNvPr id="720" name="フローチャート: 判断 719"/>
        <xdr:cNvSpPr/>
      </xdr:nvSpPr>
      <xdr:spPr>
        <a:xfrm>
          <a:off x="13652500" y="1403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165608</xdr:rowOff>
    </xdr:from>
    <xdr:to>
      <xdr:col>67</xdr:col>
      <xdr:colOff>101600</xdr:colOff>
      <xdr:row>82</xdr:row>
      <xdr:rowOff>95758</xdr:rowOff>
    </xdr:to>
    <xdr:sp macro="" textlink="">
      <xdr:nvSpPr>
        <xdr:cNvPr id="721" name="フローチャート: 判断 720"/>
        <xdr:cNvSpPr/>
      </xdr:nvSpPr>
      <xdr:spPr>
        <a:xfrm>
          <a:off x="12763500" y="1405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97028</xdr:rowOff>
    </xdr:from>
    <xdr:to>
      <xdr:col>81</xdr:col>
      <xdr:colOff>101600</xdr:colOff>
      <xdr:row>79</xdr:row>
      <xdr:rowOff>27178</xdr:rowOff>
    </xdr:to>
    <xdr:sp macro="" textlink="">
      <xdr:nvSpPr>
        <xdr:cNvPr id="727" name="楕円 726"/>
        <xdr:cNvSpPr/>
      </xdr:nvSpPr>
      <xdr:spPr>
        <a:xfrm>
          <a:off x="15430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51308</xdr:rowOff>
    </xdr:from>
    <xdr:to>
      <xdr:col>76</xdr:col>
      <xdr:colOff>165100</xdr:colOff>
      <xdr:row>78</xdr:row>
      <xdr:rowOff>152908</xdr:rowOff>
    </xdr:to>
    <xdr:sp macro="" textlink="">
      <xdr:nvSpPr>
        <xdr:cNvPr id="728" name="楕円 727"/>
        <xdr:cNvSpPr/>
      </xdr:nvSpPr>
      <xdr:spPr>
        <a:xfrm>
          <a:off x="14541500" y="134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102108</xdr:rowOff>
    </xdr:from>
    <xdr:to>
      <xdr:col>81</xdr:col>
      <xdr:colOff>50800</xdr:colOff>
      <xdr:row>78</xdr:row>
      <xdr:rowOff>147828</xdr:rowOff>
    </xdr:to>
    <xdr:cxnSp macro="">
      <xdr:nvCxnSpPr>
        <xdr:cNvPr id="729" name="直線コネクタ 728"/>
        <xdr:cNvCxnSpPr/>
      </xdr:nvCxnSpPr>
      <xdr:spPr>
        <a:xfrm>
          <a:off x="14592300" y="13475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3302</xdr:rowOff>
    </xdr:from>
    <xdr:to>
      <xdr:col>72</xdr:col>
      <xdr:colOff>38100</xdr:colOff>
      <xdr:row>78</xdr:row>
      <xdr:rowOff>104902</xdr:rowOff>
    </xdr:to>
    <xdr:sp macro="" textlink="">
      <xdr:nvSpPr>
        <xdr:cNvPr id="730" name="楕円 729"/>
        <xdr:cNvSpPr/>
      </xdr:nvSpPr>
      <xdr:spPr>
        <a:xfrm>
          <a:off x="136525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54102</xdr:rowOff>
    </xdr:from>
    <xdr:to>
      <xdr:col>76</xdr:col>
      <xdr:colOff>114300</xdr:colOff>
      <xdr:row>78</xdr:row>
      <xdr:rowOff>102108</xdr:rowOff>
    </xdr:to>
    <xdr:cxnSp macro="">
      <xdr:nvCxnSpPr>
        <xdr:cNvPr id="731" name="直線コネクタ 730"/>
        <xdr:cNvCxnSpPr/>
      </xdr:nvCxnSpPr>
      <xdr:spPr>
        <a:xfrm>
          <a:off x="13703300" y="1342720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129032</xdr:rowOff>
    </xdr:from>
    <xdr:to>
      <xdr:col>67</xdr:col>
      <xdr:colOff>101600</xdr:colOff>
      <xdr:row>78</xdr:row>
      <xdr:rowOff>59182</xdr:rowOff>
    </xdr:to>
    <xdr:sp macro="" textlink="">
      <xdr:nvSpPr>
        <xdr:cNvPr id="732" name="楕円 731"/>
        <xdr:cNvSpPr/>
      </xdr:nvSpPr>
      <xdr:spPr>
        <a:xfrm>
          <a:off x="12763500" y="133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8382</xdr:rowOff>
    </xdr:from>
    <xdr:to>
      <xdr:col>71</xdr:col>
      <xdr:colOff>177800</xdr:colOff>
      <xdr:row>78</xdr:row>
      <xdr:rowOff>54102</xdr:rowOff>
    </xdr:to>
    <xdr:cxnSp macro="">
      <xdr:nvCxnSpPr>
        <xdr:cNvPr id="733" name="直線コネクタ 732"/>
        <xdr:cNvCxnSpPr/>
      </xdr:nvCxnSpPr>
      <xdr:spPr>
        <a:xfrm>
          <a:off x="12814300" y="133814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144035</xdr:rowOff>
    </xdr:from>
    <xdr:ext cx="405111" cy="259045"/>
    <xdr:sp macro="" textlink="">
      <xdr:nvSpPr>
        <xdr:cNvPr id="734" name="n_1aveValue【消防施設】&#10;有形固定資産減価償却率"/>
        <xdr:cNvSpPr txBox="1"/>
      </xdr:nvSpPr>
      <xdr:spPr>
        <a:xfrm>
          <a:off x="15266044"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100601</xdr:rowOff>
    </xdr:from>
    <xdr:ext cx="405111" cy="259045"/>
    <xdr:sp macro="" textlink="">
      <xdr:nvSpPr>
        <xdr:cNvPr id="735" name="n_2aveValue【消防施設】&#10;有形固定資産減価償却率"/>
        <xdr:cNvSpPr txBox="1"/>
      </xdr:nvSpPr>
      <xdr:spPr>
        <a:xfrm>
          <a:off x="14389744" y="1415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70883</xdr:rowOff>
    </xdr:from>
    <xdr:ext cx="405111" cy="259045"/>
    <xdr:sp macro="" textlink="">
      <xdr:nvSpPr>
        <xdr:cNvPr id="736" name="n_3aveValue【消防施設】&#10;有形固定資産減価償却率"/>
        <xdr:cNvSpPr txBox="1"/>
      </xdr:nvSpPr>
      <xdr:spPr>
        <a:xfrm>
          <a:off x="13500744"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86885</xdr:rowOff>
    </xdr:from>
    <xdr:ext cx="405111" cy="259045"/>
    <xdr:sp macro="" textlink="">
      <xdr:nvSpPr>
        <xdr:cNvPr id="737" name="n_4aveValue【消防施設】&#10;有形固定資産減価償却率"/>
        <xdr:cNvSpPr txBox="1"/>
      </xdr:nvSpPr>
      <xdr:spPr>
        <a:xfrm>
          <a:off x="12611744" y="14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43705</xdr:rowOff>
    </xdr:from>
    <xdr:ext cx="405111" cy="259045"/>
    <xdr:sp macro="" textlink="">
      <xdr:nvSpPr>
        <xdr:cNvPr id="738" name="n_1mainValue【消防施設】&#10;有形固定資産減価償却率"/>
        <xdr:cNvSpPr txBox="1"/>
      </xdr:nvSpPr>
      <xdr:spPr>
        <a:xfrm>
          <a:off x="15266044"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169435</xdr:rowOff>
    </xdr:from>
    <xdr:ext cx="405111" cy="259045"/>
    <xdr:sp macro="" textlink="">
      <xdr:nvSpPr>
        <xdr:cNvPr id="739" name="n_2mainValue【消防施設】&#10;有形固定資産減価償却率"/>
        <xdr:cNvSpPr txBox="1"/>
      </xdr:nvSpPr>
      <xdr:spPr>
        <a:xfrm>
          <a:off x="14389744" y="1319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121429</xdr:rowOff>
    </xdr:from>
    <xdr:ext cx="405111" cy="259045"/>
    <xdr:sp macro="" textlink="">
      <xdr:nvSpPr>
        <xdr:cNvPr id="740" name="n_3mainValue【消防施設】&#10;有形固定資産減価償却率"/>
        <xdr:cNvSpPr txBox="1"/>
      </xdr:nvSpPr>
      <xdr:spPr>
        <a:xfrm>
          <a:off x="13500744" y="1315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75709</xdr:rowOff>
    </xdr:from>
    <xdr:ext cx="405111" cy="259045"/>
    <xdr:sp macro="" textlink="">
      <xdr:nvSpPr>
        <xdr:cNvPr id="741" name="n_4mainValue【消防施設】&#10;有形固定資産減価償却率"/>
        <xdr:cNvSpPr txBox="1"/>
      </xdr:nvSpPr>
      <xdr:spPr>
        <a:xfrm>
          <a:off x="12611744" y="1310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2" name="直線コネクタ 7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3" name="テキスト ボックス 7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4" name="直線コネクタ 7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5" name="テキスト ボックス 7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6" name="直線コネクタ 7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7" name="テキスト ボックス 7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8" name="直線コネクタ 7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9" name="テキスト ボックス 7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0" name="直線コネクタ 7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1" name="テキスト ボックス 7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19050</xdr:rowOff>
    </xdr:to>
    <xdr:cxnSp macro="">
      <xdr:nvCxnSpPr>
        <xdr:cNvPr id="765" name="直線コネクタ 764"/>
        <xdr:cNvCxnSpPr/>
      </xdr:nvCxnSpPr>
      <xdr:spPr>
        <a:xfrm flipV="1">
          <a:off x="22160864" y="13220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766"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767" name="直線コネクタ 766"/>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68"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69" name="直線コネクタ 768"/>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70"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71" name="フローチャート: 判断 77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72" name="フローチャート: 判断 771"/>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44450</xdr:rowOff>
    </xdr:from>
    <xdr:to>
      <xdr:col>107</xdr:col>
      <xdr:colOff>101600</xdr:colOff>
      <xdr:row>82</xdr:row>
      <xdr:rowOff>146050</xdr:rowOff>
    </xdr:to>
    <xdr:sp macro="" textlink="">
      <xdr:nvSpPr>
        <xdr:cNvPr id="773" name="フローチャート: 判断 772"/>
        <xdr:cNvSpPr/>
      </xdr:nvSpPr>
      <xdr:spPr>
        <a:xfrm>
          <a:off x="2038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774" name="フローチャート: 判断 773"/>
        <xdr:cNvSpPr/>
      </xdr:nvSpPr>
      <xdr:spPr>
        <a:xfrm>
          <a:off x="19494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82550</xdr:rowOff>
    </xdr:from>
    <xdr:to>
      <xdr:col>98</xdr:col>
      <xdr:colOff>38100</xdr:colOff>
      <xdr:row>83</xdr:row>
      <xdr:rowOff>12700</xdr:rowOff>
    </xdr:to>
    <xdr:sp macro="" textlink="">
      <xdr:nvSpPr>
        <xdr:cNvPr id="775" name="フローチャート: 判断 774"/>
        <xdr:cNvSpPr/>
      </xdr:nvSpPr>
      <xdr:spPr>
        <a:xfrm>
          <a:off x="18605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63500</xdr:rowOff>
    </xdr:from>
    <xdr:to>
      <xdr:col>112</xdr:col>
      <xdr:colOff>38100</xdr:colOff>
      <xdr:row>79</xdr:row>
      <xdr:rowOff>165100</xdr:rowOff>
    </xdr:to>
    <xdr:sp macro="" textlink="">
      <xdr:nvSpPr>
        <xdr:cNvPr id="781" name="楕円 780"/>
        <xdr:cNvSpPr/>
      </xdr:nvSpPr>
      <xdr:spPr>
        <a:xfrm>
          <a:off x="21272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63500</xdr:rowOff>
    </xdr:from>
    <xdr:to>
      <xdr:col>107</xdr:col>
      <xdr:colOff>101600</xdr:colOff>
      <xdr:row>79</xdr:row>
      <xdr:rowOff>165100</xdr:rowOff>
    </xdr:to>
    <xdr:sp macro="" textlink="">
      <xdr:nvSpPr>
        <xdr:cNvPr id="782" name="楕円 781"/>
        <xdr:cNvSpPr/>
      </xdr:nvSpPr>
      <xdr:spPr>
        <a:xfrm>
          <a:off x="20383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114300</xdr:rowOff>
    </xdr:from>
    <xdr:to>
      <xdr:col>111</xdr:col>
      <xdr:colOff>177800</xdr:colOff>
      <xdr:row>79</xdr:row>
      <xdr:rowOff>114300</xdr:rowOff>
    </xdr:to>
    <xdr:cxnSp macro="">
      <xdr:nvCxnSpPr>
        <xdr:cNvPr id="783" name="直線コネクタ 782"/>
        <xdr:cNvCxnSpPr/>
      </xdr:nvCxnSpPr>
      <xdr:spPr>
        <a:xfrm>
          <a:off x="20434300" y="13658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82550</xdr:rowOff>
    </xdr:from>
    <xdr:to>
      <xdr:col>102</xdr:col>
      <xdr:colOff>165100</xdr:colOff>
      <xdr:row>80</xdr:row>
      <xdr:rowOff>12700</xdr:rowOff>
    </xdr:to>
    <xdr:sp macro="" textlink="">
      <xdr:nvSpPr>
        <xdr:cNvPr id="784" name="楕円 783"/>
        <xdr:cNvSpPr/>
      </xdr:nvSpPr>
      <xdr:spPr>
        <a:xfrm>
          <a:off x="19494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114300</xdr:rowOff>
    </xdr:from>
    <xdr:to>
      <xdr:col>107</xdr:col>
      <xdr:colOff>50800</xdr:colOff>
      <xdr:row>79</xdr:row>
      <xdr:rowOff>133350</xdr:rowOff>
    </xdr:to>
    <xdr:cxnSp macro="">
      <xdr:nvCxnSpPr>
        <xdr:cNvPr id="785" name="直線コネクタ 784"/>
        <xdr:cNvCxnSpPr/>
      </xdr:nvCxnSpPr>
      <xdr:spPr>
        <a:xfrm flipV="1">
          <a:off x="19545300" y="13658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82550</xdr:rowOff>
    </xdr:from>
    <xdr:to>
      <xdr:col>98</xdr:col>
      <xdr:colOff>38100</xdr:colOff>
      <xdr:row>80</xdr:row>
      <xdr:rowOff>12700</xdr:rowOff>
    </xdr:to>
    <xdr:sp macro="" textlink="">
      <xdr:nvSpPr>
        <xdr:cNvPr id="786" name="楕円 785"/>
        <xdr:cNvSpPr/>
      </xdr:nvSpPr>
      <xdr:spPr>
        <a:xfrm>
          <a:off x="18605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133350</xdr:rowOff>
    </xdr:from>
    <xdr:to>
      <xdr:col>102</xdr:col>
      <xdr:colOff>114300</xdr:colOff>
      <xdr:row>79</xdr:row>
      <xdr:rowOff>133350</xdr:rowOff>
    </xdr:to>
    <xdr:cxnSp macro="">
      <xdr:nvCxnSpPr>
        <xdr:cNvPr id="787" name="直線コネクタ 786"/>
        <xdr:cNvCxnSpPr/>
      </xdr:nvCxnSpPr>
      <xdr:spPr>
        <a:xfrm>
          <a:off x="18656300" y="1367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788" name="n_1ave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137177</xdr:rowOff>
    </xdr:from>
    <xdr:ext cx="469744" cy="259045"/>
    <xdr:sp macro="" textlink="">
      <xdr:nvSpPr>
        <xdr:cNvPr id="789" name="n_2aveValue【消防施設】&#10;一人当たり面積"/>
        <xdr:cNvSpPr txBox="1"/>
      </xdr:nvSpPr>
      <xdr:spPr>
        <a:xfrm>
          <a:off x="2019942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137177</xdr:rowOff>
    </xdr:from>
    <xdr:ext cx="469744" cy="259045"/>
    <xdr:sp macro="" textlink="">
      <xdr:nvSpPr>
        <xdr:cNvPr id="790" name="n_3aveValue【消防施設】&#10;一人当たり面積"/>
        <xdr:cNvSpPr txBox="1"/>
      </xdr:nvSpPr>
      <xdr:spPr>
        <a:xfrm>
          <a:off x="1931042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3827</xdr:rowOff>
    </xdr:from>
    <xdr:ext cx="469744" cy="259045"/>
    <xdr:sp macro="" textlink="">
      <xdr:nvSpPr>
        <xdr:cNvPr id="791" name="n_4aveValue【消防施設】&#10;一人当たり面積"/>
        <xdr:cNvSpPr txBox="1"/>
      </xdr:nvSpPr>
      <xdr:spPr>
        <a:xfrm>
          <a:off x="18421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10177</xdr:rowOff>
    </xdr:from>
    <xdr:ext cx="469744" cy="259045"/>
    <xdr:sp macro="" textlink="">
      <xdr:nvSpPr>
        <xdr:cNvPr id="792" name="n_1mainValue【消防施設】&#10;一人当たり面積"/>
        <xdr:cNvSpPr txBox="1"/>
      </xdr:nvSpPr>
      <xdr:spPr>
        <a:xfrm>
          <a:off x="21075727"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10177</xdr:rowOff>
    </xdr:from>
    <xdr:ext cx="469744" cy="259045"/>
    <xdr:sp macro="" textlink="">
      <xdr:nvSpPr>
        <xdr:cNvPr id="793" name="n_2mainValue【消防施設】&#10;一人当たり面積"/>
        <xdr:cNvSpPr txBox="1"/>
      </xdr:nvSpPr>
      <xdr:spPr>
        <a:xfrm>
          <a:off x="20199427"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29227</xdr:rowOff>
    </xdr:from>
    <xdr:ext cx="469744" cy="259045"/>
    <xdr:sp macro="" textlink="">
      <xdr:nvSpPr>
        <xdr:cNvPr id="794" name="n_3mainValue【消防施設】&#10;一人当たり面積"/>
        <xdr:cNvSpPr txBox="1"/>
      </xdr:nvSpPr>
      <xdr:spPr>
        <a:xfrm>
          <a:off x="19310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29227</xdr:rowOff>
    </xdr:from>
    <xdr:ext cx="469744" cy="259045"/>
    <xdr:sp macro="" textlink="">
      <xdr:nvSpPr>
        <xdr:cNvPr id="795" name="n_4mainValue【消防施設】&#10;一人当たり面積"/>
        <xdr:cNvSpPr txBox="1"/>
      </xdr:nvSpPr>
      <xdr:spPr>
        <a:xfrm>
          <a:off x="18421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06" name="テキスト ボックス 80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7" name="直線コネクタ 8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08" name="テキスト ボックス 8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9" name="直線コネクタ 8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0" name="テキスト ボックス 8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1" name="直線コネクタ 8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2" name="テキスト ボックス 8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3" name="直線コネクタ 8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4" name="テキスト ボックス 8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5" name="直線コネクタ 8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6" name="テキスト ボックス 81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8" name="テキスト ボックス 81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108</xdr:row>
      <xdr:rowOff>3811</xdr:rowOff>
    </xdr:to>
    <xdr:cxnSp macro="">
      <xdr:nvCxnSpPr>
        <xdr:cNvPr id="820" name="直線コネクタ 819"/>
        <xdr:cNvCxnSpPr/>
      </xdr:nvCxnSpPr>
      <xdr:spPr>
        <a:xfrm flipV="1">
          <a:off x="16318864" y="17122139"/>
          <a:ext cx="0" cy="139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821" name="【庁舎】&#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822" name="直線コネクタ 821"/>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23" name="【庁舎】&#10;有形固定資産減価償却率最大値テキスト"/>
        <xdr:cNvSpPr txBox="1"/>
      </xdr:nvSpPr>
      <xdr:spPr>
        <a:xfrm>
          <a:off x="16357600" y="1689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24" name="直線コネクタ 823"/>
        <xdr:cNvCxnSpPr/>
      </xdr:nvCxnSpPr>
      <xdr:spPr>
        <a:xfrm>
          <a:off x="16230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148607</xdr:rowOff>
    </xdr:from>
    <xdr:ext cx="405111" cy="259045"/>
    <xdr:sp macro="" textlink="">
      <xdr:nvSpPr>
        <xdr:cNvPr id="825" name="【庁舎】&#10;有形固定資産減価償却率平均値テキスト"/>
        <xdr:cNvSpPr txBox="1"/>
      </xdr:nvSpPr>
      <xdr:spPr>
        <a:xfrm>
          <a:off x="16357600" y="1763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826" name="フローチャート: 判断 825"/>
        <xdr:cNvSpPr/>
      </xdr:nvSpPr>
      <xdr:spPr>
        <a:xfrm>
          <a:off x="162687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59689</xdr:rowOff>
    </xdr:from>
    <xdr:to>
      <xdr:col>81</xdr:col>
      <xdr:colOff>101600</xdr:colOff>
      <xdr:row>103</xdr:row>
      <xdr:rowOff>161289</xdr:rowOff>
    </xdr:to>
    <xdr:sp macro="" textlink="">
      <xdr:nvSpPr>
        <xdr:cNvPr id="827" name="フローチャート: 判断 826"/>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147320</xdr:rowOff>
    </xdr:from>
    <xdr:to>
      <xdr:col>76</xdr:col>
      <xdr:colOff>165100</xdr:colOff>
      <xdr:row>103</xdr:row>
      <xdr:rowOff>77470</xdr:rowOff>
    </xdr:to>
    <xdr:sp macro="" textlink="">
      <xdr:nvSpPr>
        <xdr:cNvPr id="828" name="フローチャート: 判断 827"/>
        <xdr:cNvSpPr/>
      </xdr:nvSpPr>
      <xdr:spPr>
        <a:xfrm>
          <a:off x="14541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86361</xdr:rowOff>
    </xdr:from>
    <xdr:to>
      <xdr:col>72</xdr:col>
      <xdr:colOff>38100</xdr:colOff>
      <xdr:row>103</xdr:row>
      <xdr:rowOff>16511</xdr:rowOff>
    </xdr:to>
    <xdr:sp macro="" textlink="">
      <xdr:nvSpPr>
        <xdr:cNvPr id="829" name="フローチャート: 判断 828"/>
        <xdr:cNvSpPr/>
      </xdr:nvSpPr>
      <xdr:spPr>
        <a:xfrm>
          <a:off x="1365250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113030</xdr:rowOff>
    </xdr:from>
    <xdr:to>
      <xdr:col>67</xdr:col>
      <xdr:colOff>101600</xdr:colOff>
      <xdr:row>103</xdr:row>
      <xdr:rowOff>43180</xdr:rowOff>
    </xdr:to>
    <xdr:sp macro="" textlink="">
      <xdr:nvSpPr>
        <xdr:cNvPr id="830" name="フローチャート: 判断 829"/>
        <xdr:cNvSpPr/>
      </xdr:nvSpPr>
      <xdr:spPr>
        <a:xfrm>
          <a:off x="12763500" y="1760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1" name="テキスト ボックス 8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2" name="テキスト ボックス 8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3" name="テキスト ボックス 8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4" name="テキスト ボックス 8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5" name="テキスト ボックス 8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101600</xdr:rowOff>
    </xdr:from>
    <xdr:to>
      <xdr:col>81</xdr:col>
      <xdr:colOff>101600</xdr:colOff>
      <xdr:row>104</xdr:row>
      <xdr:rowOff>31750</xdr:rowOff>
    </xdr:to>
    <xdr:sp macro="" textlink="">
      <xdr:nvSpPr>
        <xdr:cNvPr id="836" name="楕円 835"/>
        <xdr:cNvSpPr/>
      </xdr:nvSpPr>
      <xdr:spPr>
        <a:xfrm>
          <a:off x="15430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29211</xdr:rowOff>
    </xdr:from>
    <xdr:to>
      <xdr:col>76</xdr:col>
      <xdr:colOff>165100</xdr:colOff>
      <xdr:row>103</xdr:row>
      <xdr:rowOff>130811</xdr:rowOff>
    </xdr:to>
    <xdr:sp macro="" textlink="">
      <xdr:nvSpPr>
        <xdr:cNvPr id="837" name="楕円 836"/>
        <xdr:cNvSpPr/>
      </xdr:nvSpPr>
      <xdr:spPr>
        <a:xfrm>
          <a:off x="14541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80011</xdr:rowOff>
    </xdr:from>
    <xdr:to>
      <xdr:col>81</xdr:col>
      <xdr:colOff>50800</xdr:colOff>
      <xdr:row>103</xdr:row>
      <xdr:rowOff>152400</xdr:rowOff>
    </xdr:to>
    <xdr:cxnSp macro="">
      <xdr:nvCxnSpPr>
        <xdr:cNvPr id="838" name="直線コネクタ 837"/>
        <xdr:cNvCxnSpPr/>
      </xdr:nvCxnSpPr>
      <xdr:spPr>
        <a:xfrm>
          <a:off x="14592300" y="177393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120650</xdr:rowOff>
    </xdr:from>
    <xdr:to>
      <xdr:col>72</xdr:col>
      <xdr:colOff>38100</xdr:colOff>
      <xdr:row>103</xdr:row>
      <xdr:rowOff>50800</xdr:rowOff>
    </xdr:to>
    <xdr:sp macro="" textlink="">
      <xdr:nvSpPr>
        <xdr:cNvPr id="839" name="楕円 838"/>
        <xdr:cNvSpPr/>
      </xdr:nvSpPr>
      <xdr:spPr>
        <a:xfrm>
          <a:off x="13652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0</xdr:rowOff>
    </xdr:from>
    <xdr:to>
      <xdr:col>76</xdr:col>
      <xdr:colOff>114300</xdr:colOff>
      <xdr:row>103</xdr:row>
      <xdr:rowOff>80011</xdr:rowOff>
    </xdr:to>
    <xdr:cxnSp macro="">
      <xdr:nvCxnSpPr>
        <xdr:cNvPr id="840" name="直線コネクタ 839"/>
        <xdr:cNvCxnSpPr/>
      </xdr:nvCxnSpPr>
      <xdr:spPr>
        <a:xfrm>
          <a:off x="13703300" y="176593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40639</xdr:rowOff>
    </xdr:from>
    <xdr:to>
      <xdr:col>67</xdr:col>
      <xdr:colOff>101600</xdr:colOff>
      <xdr:row>102</xdr:row>
      <xdr:rowOff>142239</xdr:rowOff>
    </xdr:to>
    <xdr:sp macro="" textlink="">
      <xdr:nvSpPr>
        <xdr:cNvPr id="841" name="楕円 840"/>
        <xdr:cNvSpPr/>
      </xdr:nvSpPr>
      <xdr:spPr>
        <a:xfrm>
          <a:off x="12763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91439</xdr:rowOff>
    </xdr:from>
    <xdr:to>
      <xdr:col>71</xdr:col>
      <xdr:colOff>177800</xdr:colOff>
      <xdr:row>103</xdr:row>
      <xdr:rowOff>0</xdr:rowOff>
    </xdr:to>
    <xdr:cxnSp macro="">
      <xdr:nvCxnSpPr>
        <xdr:cNvPr id="842" name="直線コネクタ 841"/>
        <xdr:cNvCxnSpPr/>
      </xdr:nvCxnSpPr>
      <xdr:spPr>
        <a:xfrm>
          <a:off x="12814300" y="175793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6366</xdr:rowOff>
    </xdr:from>
    <xdr:ext cx="405111" cy="259045"/>
    <xdr:sp macro="" textlink="">
      <xdr:nvSpPr>
        <xdr:cNvPr id="843" name="n_1aveValue【庁舎】&#10;有形固定資産減価償却率"/>
        <xdr:cNvSpPr txBox="1"/>
      </xdr:nvSpPr>
      <xdr:spPr>
        <a:xfrm>
          <a:off x="15266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93997</xdr:rowOff>
    </xdr:from>
    <xdr:ext cx="405111" cy="259045"/>
    <xdr:sp macro="" textlink="">
      <xdr:nvSpPr>
        <xdr:cNvPr id="844" name="n_2aveValue【庁舎】&#10;有形固定資産減価償却率"/>
        <xdr:cNvSpPr txBox="1"/>
      </xdr:nvSpPr>
      <xdr:spPr>
        <a:xfrm>
          <a:off x="14389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33038</xdr:rowOff>
    </xdr:from>
    <xdr:ext cx="405111" cy="259045"/>
    <xdr:sp macro="" textlink="">
      <xdr:nvSpPr>
        <xdr:cNvPr id="845" name="n_3aveValue【庁舎】&#10;有形固定資産減価償却率"/>
        <xdr:cNvSpPr txBox="1"/>
      </xdr:nvSpPr>
      <xdr:spPr>
        <a:xfrm>
          <a:off x="13500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34307</xdr:rowOff>
    </xdr:from>
    <xdr:ext cx="405111" cy="259045"/>
    <xdr:sp macro="" textlink="">
      <xdr:nvSpPr>
        <xdr:cNvPr id="846" name="n_4aveValue【庁舎】&#10;有形固定資産減価償却率"/>
        <xdr:cNvSpPr txBox="1"/>
      </xdr:nvSpPr>
      <xdr:spPr>
        <a:xfrm>
          <a:off x="12611744" y="1769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22877</xdr:rowOff>
    </xdr:from>
    <xdr:ext cx="405111" cy="259045"/>
    <xdr:sp macro="" textlink="">
      <xdr:nvSpPr>
        <xdr:cNvPr id="847" name="n_1mainValue【庁舎】&#10;有形固定資産減価償却率"/>
        <xdr:cNvSpPr txBox="1"/>
      </xdr:nvSpPr>
      <xdr:spPr>
        <a:xfrm>
          <a:off x="15266044"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121938</xdr:rowOff>
    </xdr:from>
    <xdr:ext cx="405111" cy="259045"/>
    <xdr:sp macro="" textlink="">
      <xdr:nvSpPr>
        <xdr:cNvPr id="848" name="n_2mainValue【庁舎】&#10;有形固定資産減価償却率"/>
        <xdr:cNvSpPr txBox="1"/>
      </xdr:nvSpPr>
      <xdr:spPr>
        <a:xfrm>
          <a:off x="14389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41927</xdr:rowOff>
    </xdr:from>
    <xdr:ext cx="405111" cy="259045"/>
    <xdr:sp macro="" textlink="">
      <xdr:nvSpPr>
        <xdr:cNvPr id="849" name="n_3mainValue【庁舎】&#10;有形固定資産減価償却率"/>
        <xdr:cNvSpPr txBox="1"/>
      </xdr:nvSpPr>
      <xdr:spPr>
        <a:xfrm>
          <a:off x="135007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158766</xdr:rowOff>
    </xdr:from>
    <xdr:ext cx="405111" cy="259045"/>
    <xdr:sp macro="" textlink="">
      <xdr:nvSpPr>
        <xdr:cNvPr id="850" name="n_4mainValue【庁舎】&#10;有形固定資産減価償却率"/>
        <xdr:cNvSpPr txBox="1"/>
      </xdr:nvSpPr>
      <xdr:spPr>
        <a:xfrm>
          <a:off x="12611744"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1" name="正方形/長方形 8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2" name="正方形/長方形 8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3" name="正方形/長方形 8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4" name="正方形/長方形 8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5" name="正方形/長方形 8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6" name="正方形/長方形 8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7" name="正方形/長方形 8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8" name="正方形/長方形 8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9" name="テキスト ボックス 8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0" name="直線コネクタ 8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61" name="テキスト ボックス 86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30480</xdr:rowOff>
    </xdr:to>
    <xdr:cxnSp macro="">
      <xdr:nvCxnSpPr>
        <xdr:cNvPr id="875" name="直線コネクタ 874"/>
        <xdr:cNvCxnSpPr/>
      </xdr:nvCxnSpPr>
      <xdr:spPr>
        <a:xfrm flipV="1">
          <a:off x="22160864" y="1714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76" name="【庁舎】&#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77" name="直線コネクタ 876"/>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878"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879" name="直線コネクタ 878"/>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53357</xdr:rowOff>
    </xdr:from>
    <xdr:ext cx="469744" cy="259045"/>
    <xdr:sp macro="" textlink="">
      <xdr:nvSpPr>
        <xdr:cNvPr id="880" name="【庁舎】&#10;一人当たり面積平均値テキスト"/>
        <xdr:cNvSpPr txBox="1"/>
      </xdr:nvSpPr>
      <xdr:spPr>
        <a:xfrm>
          <a:off x="22199600" y="1771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74930</xdr:rowOff>
    </xdr:from>
    <xdr:to>
      <xdr:col>116</xdr:col>
      <xdr:colOff>114300</xdr:colOff>
      <xdr:row>104</xdr:row>
      <xdr:rowOff>5080</xdr:rowOff>
    </xdr:to>
    <xdr:sp macro="" textlink="">
      <xdr:nvSpPr>
        <xdr:cNvPr id="881" name="フローチャート: 判断 880"/>
        <xdr:cNvSpPr/>
      </xdr:nvSpPr>
      <xdr:spPr>
        <a:xfrm>
          <a:off x="221107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44450</xdr:rowOff>
    </xdr:from>
    <xdr:to>
      <xdr:col>112</xdr:col>
      <xdr:colOff>38100</xdr:colOff>
      <xdr:row>103</xdr:row>
      <xdr:rowOff>146050</xdr:rowOff>
    </xdr:to>
    <xdr:sp macro="" textlink="">
      <xdr:nvSpPr>
        <xdr:cNvPr id="882" name="フローチャート: 判断 881"/>
        <xdr:cNvSpPr/>
      </xdr:nvSpPr>
      <xdr:spPr>
        <a:xfrm>
          <a:off x="21272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74930</xdr:rowOff>
    </xdr:from>
    <xdr:to>
      <xdr:col>107</xdr:col>
      <xdr:colOff>101600</xdr:colOff>
      <xdr:row>104</xdr:row>
      <xdr:rowOff>5080</xdr:rowOff>
    </xdr:to>
    <xdr:sp macro="" textlink="">
      <xdr:nvSpPr>
        <xdr:cNvPr id="883" name="フローチャート: 判断 882"/>
        <xdr:cNvSpPr/>
      </xdr:nvSpPr>
      <xdr:spPr>
        <a:xfrm>
          <a:off x="2038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884" name="フローチャート: 判断 883"/>
        <xdr:cNvSpPr/>
      </xdr:nvSpPr>
      <xdr:spPr>
        <a:xfrm>
          <a:off x="19494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82550</xdr:rowOff>
    </xdr:from>
    <xdr:to>
      <xdr:col>98</xdr:col>
      <xdr:colOff>38100</xdr:colOff>
      <xdr:row>104</xdr:row>
      <xdr:rowOff>12700</xdr:rowOff>
    </xdr:to>
    <xdr:sp macro="" textlink="">
      <xdr:nvSpPr>
        <xdr:cNvPr id="885" name="フローチャート: 判断 884"/>
        <xdr:cNvSpPr/>
      </xdr:nvSpPr>
      <xdr:spPr>
        <a:xfrm>
          <a:off x="18605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101600</xdr:rowOff>
    </xdr:from>
    <xdr:to>
      <xdr:col>112</xdr:col>
      <xdr:colOff>38100</xdr:colOff>
      <xdr:row>103</xdr:row>
      <xdr:rowOff>31750</xdr:rowOff>
    </xdr:to>
    <xdr:sp macro="" textlink="">
      <xdr:nvSpPr>
        <xdr:cNvPr id="891" name="楕円 890"/>
        <xdr:cNvSpPr/>
      </xdr:nvSpPr>
      <xdr:spPr>
        <a:xfrm>
          <a:off x="2127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109220</xdr:rowOff>
    </xdr:from>
    <xdr:to>
      <xdr:col>107</xdr:col>
      <xdr:colOff>101600</xdr:colOff>
      <xdr:row>103</xdr:row>
      <xdr:rowOff>39370</xdr:rowOff>
    </xdr:to>
    <xdr:sp macro="" textlink="">
      <xdr:nvSpPr>
        <xdr:cNvPr id="892" name="楕円 891"/>
        <xdr:cNvSpPr/>
      </xdr:nvSpPr>
      <xdr:spPr>
        <a:xfrm>
          <a:off x="20383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152400</xdr:rowOff>
    </xdr:from>
    <xdr:to>
      <xdr:col>111</xdr:col>
      <xdr:colOff>177800</xdr:colOff>
      <xdr:row>102</xdr:row>
      <xdr:rowOff>160020</xdr:rowOff>
    </xdr:to>
    <xdr:cxnSp macro="">
      <xdr:nvCxnSpPr>
        <xdr:cNvPr id="893" name="直線コネクタ 892"/>
        <xdr:cNvCxnSpPr/>
      </xdr:nvCxnSpPr>
      <xdr:spPr>
        <a:xfrm flipV="1">
          <a:off x="20434300" y="17640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109220</xdr:rowOff>
    </xdr:from>
    <xdr:to>
      <xdr:col>102</xdr:col>
      <xdr:colOff>165100</xdr:colOff>
      <xdr:row>103</xdr:row>
      <xdr:rowOff>39370</xdr:rowOff>
    </xdr:to>
    <xdr:sp macro="" textlink="">
      <xdr:nvSpPr>
        <xdr:cNvPr id="894" name="楕円 893"/>
        <xdr:cNvSpPr/>
      </xdr:nvSpPr>
      <xdr:spPr>
        <a:xfrm>
          <a:off x="19494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160020</xdr:rowOff>
    </xdr:from>
    <xdr:to>
      <xdr:col>107</xdr:col>
      <xdr:colOff>50800</xdr:colOff>
      <xdr:row>102</xdr:row>
      <xdr:rowOff>160020</xdr:rowOff>
    </xdr:to>
    <xdr:cxnSp macro="">
      <xdr:nvCxnSpPr>
        <xdr:cNvPr id="895" name="直線コネクタ 894"/>
        <xdr:cNvCxnSpPr/>
      </xdr:nvCxnSpPr>
      <xdr:spPr>
        <a:xfrm>
          <a:off x="19545300" y="17647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116839</xdr:rowOff>
    </xdr:from>
    <xdr:to>
      <xdr:col>98</xdr:col>
      <xdr:colOff>38100</xdr:colOff>
      <xdr:row>103</xdr:row>
      <xdr:rowOff>46989</xdr:rowOff>
    </xdr:to>
    <xdr:sp macro="" textlink="">
      <xdr:nvSpPr>
        <xdr:cNvPr id="896" name="楕円 895"/>
        <xdr:cNvSpPr/>
      </xdr:nvSpPr>
      <xdr:spPr>
        <a:xfrm>
          <a:off x="18605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160020</xdr:rowOff>
    </xdr:from>
    <xdr:to>
      <xdr:col>102</xdr:col>
      <xdr:colOff>114300</xdr:colOff>
      <xdr:row>102</xdr:row>
      <xdr:rowOff>167639</xdr:rowOff>
    </xdr:to>
    <xdr:cxnSp macro="">
      <xdr:nvCxnSpPr>
        <xdr:cNvPr id="897" name="直線コネクタ 896"/>
        <xdr:cNvCxnSpPr/>
      </xdr:nvCxnSpPr>
      <xdr:spPr>
        <a:xfrm flipV="1">
          <a:off x="18656300" y="17647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137177</xdr:rowOff>
    </xdr:from>
    <xdr:ext cx="469744" cy="259045"/>
    <xdr:sp macro="" textlink="">
      <xdr:nvSpPr>
        <xdr:cNvPr id="898" name="n_1aveValue【庁舎】&#10;一人当たり面積"/>
        <xdr:cNvSpPr txBox="1"/>
      </xdr:nvSpPr>
      <xdr:spPr>
        <a:xfrm>
          <a:off x="210757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167657</xdr:rowOff>
    </xdr:from>
    <xdr:ext cx="469744" cy="259045"/>
    <xdr:sp macro="" textlink="">
      <xdr:nvSpPr>
        <xdr:cNvPr id="899" name="n_2aveValue【庁舎】&#10;一人当たり面積"/>
        <xdr:cNvSpPr txBox="1"/>
      </xdr:nvSpPr>
      <xdr:spPr>
        <a:xfrm>
          <a:off x="20199427"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3827</xdr:rowOff>
    </xdr:from>
    <xdr:ext cx="469744" cy="259045"/>
    <xdr:sp macro="" textlink="">
      <xdr:nvSpPr>
        <xdr:cNvPr id="900" name="n_3aveValue【庁舎】&#10;一人当たり面積"/>
        <xdr:cNvSpPr txBox="1"/>
      </xdr:nvSpPr>
      <xdr:spPr>
        <a:xfrm>
          <a:off x="193104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3827</xdr:rowOff>
    </xdr:from>
    <xdr:ext cx="469744" cy="259045"/>
    <xdr:sp macro="" textlink="">
      <xdr:nvSpPr>
        <xdr:cNvPr id="901" name="n_4aveValue【庁舎】&#10;一人当たり面積"/>
        <xdr:cNvSpPr txBox="1"/>
      </xdr:nvSpPr>
      <xdr:spPr>
        <a:xfrm>
          <a:off x="184214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48277</xdr:rowOff>
    </xdr:from>
    <xdr:ext cx="469744" cy="259045"/>
    <xdr:sp macro="" textlink="">
      <xdr:nvSpPr>
        <xdr:cNvPr id="902" name="n_1mainValue【庁舎】&#10;一人当たり面積"/>
        <xdr:cNvSpPr txBox="1"/>
      </xdr:nvSpPr>
      <xdr:spPr>
        <a:xfrm>
          <a:off x="210757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55897</xdr:rowOff>
    </xdr:from>
    <xdr:ext cx="469744" cy="259045"/>
    <xdr:sp macro="" textlink="">
      <xdr:nvSpPr>
        <xdr:cNvPr id="903" name="n_2mainValue【庁舎】&#10;一人当たり面積"/>
        <xdr:cNvSpPr txBox="1"/>
      </xdr:nvSpPr>
      <xdr:spPr>
        <a:xfrm>
          <a:off x="201994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55897</xdr:rowOff>
    </xdr:from>
    <xdr:ext cx="469744" cy="259045"/>
    <xdr:sp macro="" textlink="">
      <xdr:nvSpPr>
        <xdr:cNvPr id="904" name="n_3mainValue【庁舎】&#10;一人当たり面積"/>
        <xdr:cNvSpPr txBox="1"/>
      </xdr:nvSpPr>
      <xdr:spPr>
        <a:xfrm>
          <a:off x="193104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63516</xdr:rowOff>
    </xdr:from>
    <xdr:ext cx="469744" cy="259045"/>
    <xdr:sp macro="" textlink="">
      <xdr:nvSpPr>
        <xdr:cNvPr id="905" name="n_4mainValue【庁舎】&#10;一人当たり面積"/>
        <xdr:cNvSpPr txBox="1"/>
      </xdr:nvSpPr>
      <xdr:spPr>
        <a:xfrm>
          <a:off x="18421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有形固定資産減価償却率については、福祉施設や一般廃棄物処理施設などが類似団体よりも高い水準となっています。一般廃棄物処理施設については現在のくりりんセンターの老朽化に伴い、建て替えに向けた検討が進められており、今後、減価償却率は改善するものと見込まれます。また、体育館・プールについては、総合体育館が令和元年度に更新されたため、減価償却率は大きく改善しています。なお、令和２年度については、算定中のため減価償却率等は算出されて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165,670
164,792
619.34
104,230,193
102,693,958
1,273,644
41,738,956
82,305,006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基準財政収入額の増加により、</a:t>
          </a:r>
          <a:r>
            <a:rPr kumimoji="1" lang="ja-JP" altLang="ja-JP" sz="1100" baseline="0">
              <a:solidFill>
                <a:schemeClr val="dk1"/>
              </a:solidFill>
              <a:effectLst/>
              <a:latin typeface="+mn-lt"/>
              <a:ea typeface="+mn-ea"/>
              <a:cs typeface="+mn-cs"/>
            </a:rPr>
            <a:t>過去５年間の推移は</a:t>
          </a:r>
          <a:r>
            <a:rPr kumimoji="1" lang="ja-JP" altLang="en-US" sz="1100" baseline="0">
              <a:solidFill>
                <a:schemeClr val="dk1"/>
              </a:solidFill>
              <a:effectLst/>
              <a:latin typeface="+mn-lt"/>
              <a:ea typeface="+mn-ea"/>
              <a:cs typeface="+mn-cs"/>
            </a:rPr>
            <a:t>上昇</a:t>
          </a:r>
          <a:r>
            <a:rPr kumimoji="1" lang="ja-JP" altLang="ja-JP" sz="1100" baseline="0">
              <a:solidFill>
                <a:schemeClr val="dk1"/>
              </a:solidFill>
              <a:effectLst/>
              <a:latin typeface="+mn-lt"/>
              <a:ea typeface="+mn-ea"/>
              <a:cs typeface="+mn-cs"/>
            </a:rPr>
            <a:t>傾向にあり、令和</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年度は前年度対比で０．０１ポイントの改善となったが、類似団体平均を下回っている。</a:t>
          </a:r>
          <a:endParaRPr lang="ja-JP" altLang="ja-JP" sz="1400">
            <a:effectLst/>
          </a:endParaRPr>
        </a:p>
        <a:p>
          <a:r>
            <a:rPr kumimoji="1" lang="ja-JP" altLang="ja-JP" sz="1100" baseline="0">
              <a:solidFill>
                <a:schemeClr val="dk1"/>
              </a:solidFill>
              <a:effectLst/>
              <a:latin typeface="+mn-lt"/>
              <a:ea typeface="+mn-ea"/>
              <a:cs typeface="+mn-cs"/>
            </a:rPr>
            <a:t>　今後も、収納率を高める取り組みや、産業振興などにより税収の確保を図りながら財政力の強化に努めていく。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44450</xdr:rowOff>
    </xdr:to>
    <xdr:cxnSp macro="">
      <xdr:nvCxnSpPr>
        <xdr:cNvPr id="64" name="直線コネクタ 63"/>
        <xdr:cNvCxnSpPr/>
      </xdr:nvCxnSpPr>
      <xdr:spPr>
        <a:xfrm flipV="1">
          <a:off x="4953000" y="62007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81" name="フローチャート: 判断 80"/>
        <xdr:cNvSpPr/>
      </xdr:nvSpPr>
      <xdr:spPr>
        <a:xfrm>
          <a:off x="1397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82" name="テキスト ボックス 81"/>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地方消費税交付金の増加や市債償還額の減少</a:t>
          </a:r>
          <a:r>
            <a:rPr kumimoji="1" lang="ja-JP" altLang="ja-JP" sz="1100">
              <a:solidFill>
                <a:schemeClr val="dk1"/>
              </a:solidFill>
              <a:effectLst/>
              <a:latin typeface="+mn-lt"/>
              <a:ea typeface="+mn-ea"/>
              <a:cs typeface="+mn-cs"/>
            </a:rPr>
            <a:t>などにより前年度対比で</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a:t>
          </a:r>
          <a:r>
            <a:rPr kumimoji="1" lang="ja-JP" altLang="ja-JP" sz="1100">
              <a:solidFill>
                <a:schemeClr val="dk1"/>
              </a:solidFill>
              <a:effectLst/>
              <a:latin typeface="+mn-lt"/>
              <a:ea typeface="+mn-ea"/>
              <a:cs typeface="+mn-cs"/>
            </a:rPr>
            <a:t>、類似団体平均よりも１．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ポイント低い比率となった。</a:t>
          </a:r>
          <a:endParaRPr lang="ja-JP" altLang="ja-JP">
            <a:effectLst/>
          </a:endParaRPr>
        </a:p>
        <a:p>
          <a:r>
            <a:rPr kumimoji="1" lang="ja-JP" altLang="ja-JP" sz="1100">
              <a:solidFill>
                <a:schemeClr val="dk1"/>
              </a:solidFill>
              <a:effectLst/>
              <a:latin typeface="+mn-lt"/>
              <a:ea typeface="+mn-ea"/>
              <a:cs typeface="+mn-cs"/>
            </a:rPr>
            <a:t>　今後も行財政運営改革の取り組み等を通じ、市税収入の確保や、業務の効率化を図るなどして、健全な財政運営に努めていく。</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97367</xdr:rowOff>
    </xdr:from>
    <xdr:to>
      <xdr:col>23</xdr:col>
      <xdr:colOff>133350</xdr:colOff>
      <xdr:row>66</xdr:row>
      <xdr:rowOff>2117</xdr:rowOff>
    </xdr:to>
    <xdr:cxnSp macro="">
      <xdr:nvCxnSpPr>
        <xdr:cNvPr id="127" name="直線コネクタ 126"/>
        <xdr:cNvCxnSpPr/>
      </xdr:nvCxnSpPr>
      <xdr:spPr>
        <a:xfrm flipV="1">
          <a:off x="4953000" y="987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2117</xdr:rowOff>
    </xdr:from>
    <xdr:to>
      <xdr:col>24</xdr:col>
      <xdr:colOff>12700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12294</xdr:rowOff>
    </xdr:from>
    <xdr:ext cx="762000" cy="259045"/>
    <xdr:sp macro="" textlink="">
      <xdr:nvSpPr>
        <xdr:cNvPr id="130" name="財政構造の弾力性最大値テキスト"/>
        <xdr:cNvSpPr txBox="1"/>
      </xdr:nvSpPr>
      <xdr:spPr>
        <a:xfrm>
          <a:off x="50419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97367</xdr:rowOff>
    </xdr:from>
    <xdr:to>
      <xdr:col>24</xdr:col>
      <xdr:colOff>12700</xdr:colOff>
      <xdr:row>57</xdr:row>
      <xdr:rowOff>97367</xdr:rowOff>
    </xdr:to>
    <xdr:cxnSp macro="">
      <xdr:nvCxnSpPr>
        <xdr:cNvPr id="131" name="直線コネクタ 130"/>
        <xdr:cNvCxnSpPr/>
      </xdr:nvCxnSpPr>
      <xdr:spPr>
        <a:xfrm>
          <a:off x="4864100" y="987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60</xdr:row>
      <xdr:rowOff>25400</xdr:rowOff>
    </xdr:to>
    <xdr:cxnSp macro="">
      <xdr:nvCxnSpPr>
        <xdr:cNvPr id="132" name="直線コネクタ 131"/>
        <xdr:cNvCxnSpPr/>
      </xdr:nvCxnSpPr>
      <xdr:spPr>
        <a:xfrm flipV="1">
          <a:off x="4114800" y="101917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167869</xdr:rowOff>
    </xdr:from>
    <xdr:ext cx="762000" cy="259045"/>
    <xdr:sp macro="" textlink="">
      <xdr:nvSpPr>
        <xdr:cNvPr id="133" name="財政構造の弾力性平均値テキスト"/>
        <xdr:cNvSpPr txBox="1"/>
      </xdr:nvSpPr>
      <xdr:spPr>
        <a:xfrm>
          <a:off x="5041900" y="1045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34" name="フローチャート: 判断 133"/>
        <xdr:cNvSpPr/>
      </xdr:nvSpPr>
      <xdr:spPr>
        <a:xfrm>
          <a:off x="49022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66675</xdr:rowOff>
    </xdr:from>
    <xdr:to>
      <xdr:col>19</xdr:col>
      <xdr:colOff>133350</xdr:colOff>
      <xdr:row>60</xdr:row>
      <xdr:rowOff>25400</xdr:rowOff>
    </xdr:to>
    <xdr:cxnSp macro="">
      <xdr:nvCxnSpPr>
        <xdr:cNvPr id="135" name="直線コネクタ 134"/>
        <xdr:cNvCxnSpPr/>
      </xdr:nvCxnSpPr>
      <xdr:spPr>
        <a:xfrm>
          <a:off x="3225800" y="1001077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24342</xdr:rowOff>
    </xdr:from>
    <xdr:to>
      <xdr:col>19</xdr:col>
      <xdr:colOff>184150</xdr:colOff>
      <xdr:row>61</xdr:row>
      <xdr:rowOff>125942</xdr:rowOff>
    </xdr:to>
    <xdr:sp macro="" textlink="">
      <xdr:nvSpPr>
        <xdr:cNvPr id="136" name="フローチャート: 判断 135"/>
        <xdr:cNvSpPr/>
      </xdr:nvSpPr>
      <xdr:spPr>
        <a:xfrm>
          <a:off x="4064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110719</xdr:rowOff>
    </xdr:from>
    <xdr:ext cx="736600" cy="259045"/>
    <xdr:sp macro="" textlink="">
      <xdr:nvSpPr>
        <xdr:cNvPr id="137" name="テキスト ボックス 136"/>
        <xdr:cNvSpPr txBox="1"/>
      </xdr:nvSpPr>
      <xdr:spPr>
        <a:xfrm>
          <a:off x="3733800" y="1056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66675</xdr:rowOff>
    </xdr:from>
    <xdr:to>
      <xdr:col>15</xdr:col>
      <xdr:colOff>82550</xdr:colOff>
      <xdr:row>60</xdr:row>
      <xdr:rowOff>166158</xdr:rowOff>
    </xdr:to>
    <xdr:cxnSp macro="">
      <xdr:nvCxnSpPr>
        <xdr:cNvPr id="138" name="直線コネクタ 137"/>
        <xdr:cNvCxnSpPr/>
      </xdr:nvCxnSpPr>
      <xdr:spPr>
        <a:xfrm flipV="1">
          <a:off x="2336800" y="10010775"/>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124883</xdr:rowOff>
    </xdr:from>
    <xdr:to>
      <xdr:col>15</xdr:col>
      <xdr:colOff>133350</xdr:colOff>
      <xdr:row>62</xdr:row>
      <xdr:rowOff>55033</xdr:rowOff>
    </xdr:to>
    <xdr:sp macro="" textlink="">
      <xdr:nvSpPr>
        <xdr:cNvPr id="139" name="フローチャート: 判断 138"/>
        <xdr:cNvSpPr/>
      </xdr:nvSpPr>
      <xdr:spPr>
        <a:xfrm>
          <a:off x="3175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39810</xdr:rowOff>
    </xdr:from>
    <xdr:ext cx="762000" cy="259045"/>
    <xdr:sp macro="" textlink="">
      <xdr:nvSpPr>
        <xdr:cNvPr id="140" name="テキスト ボックス 139"/>
        <xdr:cNvSpPr txBox="1"/>
      </xdr:nvSpPr>
      <xdr:spPr>
        <a:xfrm>
          <a:off x="2844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60</xdr:row>
      <xdr:rowOff>166158</xdr:rowOff>
    </xdr:to>
    <xdr:cxnSp macro="">
      <xdr:nvCxnSpPr>
        <xdr:cNvPr id="141" name="直線コネクタ 140"/>
        <xdr:cNvCxnSpPr/>
      </xdr:nvCxnSpPr>
      <xdr:spPr>
        <a:xfrm>
          <a:off x="1447800" y="103928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2" name="フローチャート: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3" name="テキスト ボックス 142"/>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156633</xdr:rowOff>
    </xdr:from>
    <xdr:to>
      <xdr:col>7</xdr:col>
      <xdr:colOff>31750</xdr:colOff>
      <xdr:row>59</xdr:row>
      <xdr:rowOff>86783</xdr:rowOff>
    </xdr:to>
    <xdr:sp macro="" textlink="">
      <xdr:nvSpPr>
        <xdr:cNvPr id="144" name="フローチャート: 判断 143"/>
        <xdr:cNvSpPr/>
      </xdr:nvSpPr>
      <xdr:spPr>
        <a:xfrm>
          <a:off x="1397000" y="1010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96960</xdr:rowOff>
    </xdr:from>
    <xdr:ext cx="762000" cy="259045"/>
    <xdr:sp macro="" textlink="">
      <xdr:nvSpPr>
        <xdr:cNvPr id="145" name="テキスト ボックス 144"/>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25400</xdr:rowOff>
    </xdr:from>
    <xdr:to>
      <xdr:col>23</xdr:col>
      <xdr:colOff>184150</xdr:colOff>
      <xdr:row>59</xdr:row>
      <xdr:rowOff>127000</xdr:rowOff>
    </xdr:to>
    <xdr:sp macro="" textlink="">
      <xdr:nvSpPr>
        <xdr:cNvPr id="151" name="楕円 150"/>
        <xdr:cNvSpPr/>
      </xdr:nvSpPr>
      <xdr:spPr>
        <a:xfrm>
          <a:off x="4902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41927</xdr:rowOff>
    </xdr:from>
    <xdr:ext cx="762000" cy="259045"/>
    <xdr:sp macro="" textlink="">
      <xdr:nvSpPr>
        <xdr:cNvPr id="152" name="財政構造の弾力性該当値テキスト"/>
        <xdr:cNvSpPr txBox="1"/>
      </xdr:nvSpPr>
      <xdr:spPr>
        <a:xfrm>
          <a:off x="5041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3" name="楕円 152"/>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4" name="テキスト ボックス 153"/>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15875</xdr:rowOff>
    </xdr:from>
    <xdr:to>
      <xdr:col>15</xdr:col>
      <xdr:colOff>133350</xdr:colOff>
      <xdr:row>58</xdr:row>
      <xdr:rowOff>117475</xdr:rowOff>
    </xdr:to>
    <xdr:sp macro="" textlink="">
      <xdr:nvSpPr>
        <xdr:cNvPr id="155" name="楕円 154"/>
        <xdr:cNvSpPr/>
      </xdr:nvSpPr>
      <xdr:spPr>
        <a:xfrm>
          <a:off x="31750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127652</xdr:rowOff>
    </xdr:from>
    <xdr:ext cx="762000" cy="259045"/>
    <xdr:sp macro="" textlink="">
      <xdr:nvSpPr>
        <xdr:cNvPr id="156" name="テキスト ボックス 155"/>
        <xdr:cNvSpPr txBox="1"/>
      </xdr:nvSpPr>
      <xdr:spPr>
        <a:xfrm>
          <a:off x="2844800" y="972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115358</xdr:rowOff>
    </xdr:from>
    <xdr:to>
      <xdr:col>11</xdr:col>
      <xdr:colOff>82550</xdr:colOff>
      <xdr:row>61</xdr:row>
      <xdr:rowOff>45508</xdr:rowOff>
    </xdr:to>
    <xdr:sp macro="" textlink="">
      <xdr:nvSpPr>
        <xdr:cNvPr id="157" name="楕円 156"/>
        <xdr:cNvSpPr/>
      </xdr:nvSpPr>
      <xdr:spPr>
        <a:xfrm>
          <a:off x="2286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30285</xdr:rowOff>
    </xdr:from>
    <xdr:ext cx="762000" cy="259045"/>
    <xdr:sp macro="" textlink="">
      <xdr:nvSpPr>
        <xdr:cNvPr id="158" name="テキスト ボックス 157"/>
        <xdr:cNvSpPr txBox="1"/>
      </xdr:nvSpPr>
      <xdr:spPr>
        <a:xfrm>
          <a:off x="1955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9" name="楕円 158"/>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141410</xdr:rowOff>
    </xdr:from>
    <xdr:ext cx="762000" cy="259045"/>
    <xdr:sp macro="" textlink="">
      <xdr:nvSpPr>
        <xdr:cNvPr id="160" name="テキスト ボックス 159"/>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会計年度任用職員制度の導入による人件費</a:t>
          </a:r>
          <a:r>
            <a:rPr kumimoji="1" lang="ja-JP" altLang="ja-JP" sz="1100">
              <a:solidFill>
                <a:schemeClr val="dk1"/>
              </a:solidFill>
              <a:effectLst/>
              <a:latin typeface="+mn-lt"/>
              <a:ea typeface="+mn-ea"/>
              <a:cs typeface="+mn-cs"/>
            </a:rPr>
            <a:t>の増などにより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前年度対比で増加しており、類似団体平均とほぼ同水準となっている。</a:t>
          </a:r>
          <a:endParaRPr lang="ja-JP" altLang="ja-JP" sz="1400">
            <a:effectLst/>
          </a:endParaRPr>
        </a:p>
        <a:p>
          <a:r>
            <a:rPr kumimoji="1" lang="ja-JP" altLang="ja-JP" sz="1100">
              <a:solidFill>
                <a:schemeClr val="dk1"/>
              </a:solidFill>
              <a:effectLst/>
              <a:latin typeface="+mn-lt"/>
              <a:ea typeface="+mn-ea"/>
              <a:cs typeface="+mn-cs"/>
            </a:rPr>
            <a:t>　今後も、職員の定員管理・給与の適正化などにより引き続き抑制に努めながら、公共施設の管理・運営など、民間でも実施可能な部分については指定管理者制度の導入拡大の検討を進め、効果的な運用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134165</xdr:rowOff>
    </xdr:from>
    <xdr:to>
      <xdr:col>23</xdr:col>
      <xdr:colOff>133350</xdr:colOff>
      <xdr:row>88</xdr:row>
      <xdr:rowOff>40032</xdr:rowOff>
    </xdr:to>
    <xdr:cxnSp macro="">
      <xdr:nvCxnSpPr>
        <xdr:cNvPr id="188" name="直線コネクタ 187"/>
        <xdr:cNvCxnSpPr/>
      </xdr:nvCxnSpPr>
      <xdr:spPr>
        <a:xfrm flipV="1">
          <a:off x="4953000" y="13850165"/>
          <a:ext cx="0" cy="1277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12109</xdr:rowOff>
    </xdr:from>
    <xdr:ext cx="762000" cy="259045"/>
    <xdr:sp macro="" textlink="">
      <xdr:nvSpPr>
        <xdr:cNvPr id="189" name="人件費・物件費等の状況最小値テキスト"/>
        <xdr:cNvSpPr txBox="1"/>
      </xdr:nvSpPr>
      <xdr:spPr>
        <a:xfrm>
          <a:off x="5041900" y="1509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40032</xdr:rowOff>
    </xdr:from>
    <xdr:to>
      <xdr:col>24</xdr:col>
      <xdr:colOff>12700</xdr:colOff>
      <xdr:row>88</xdr:row>
      <xdr:rowOff>40032</xdr:rowOff>
    </xdr:to>
    <xdr:cxnSp macro="">
      <xdr:nvCxnSpPr>
        <xdr:cNvPr id="190" name="直線コネクタ 189"/>
        <xdr:cNvCxnSpPr/>
      </xdr:nvCxnSpPr>
      <xdr:spPr>
        <a:xfrm>
          <a:off x="4864100" y="1512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49092</xdr:rowOff>
    </xdr:from>
    <xdr:ext cx="762000" cy="259045"/>
    <xdr:sp macro="" textlink="">
      <xdr:nvSpPr>
        <xdr:cNvPr id="191" name="人件費・物件費等の状況最大値テキスト"/>
        <xdr:cNvSpPr txBox="1"/>
      </xdr:nvSpPr>
      <xdr:spPr>
        <a:xfrm>
          <a:off x="5041900" y="1359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134165</xdr:rowOff>
    </xdr:from>
    <xdr:to>
      <xdr:col>24</xdr:col>
      <xdr:colOff>12700</xdr:colOff>
      <xdr:row>80</xdr:row>
      <xdr:rowOff>134165</xdr:rowOff>
    </xdr:to>
    <xdr:cxnSp macro="">
      <xdr:nvCxnSpPr>
        <xdr:cNvPr id="192" name="直線コネクタ 191"/>
        <xdr:cNvCxnSpPr/>
      </xdr:nvCxnSpPr>
      <xdr:spPr>
        <a:xfrm>
          <a:off x="4864100" y="1385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5854</xdr:rowOff>
    </xdr:from>
    <xdr:to>
      <xdr:col>23</xdr:col>
      <xdr:colOff>133350</xdr:colOff>
      <xdr:row>83</xdr:row>
      <xdr:rowOff>50391</xdr:rowOff>
    </xdr:to>
    <xdr:cxnSp macro="">
      <xdr:nvCxnSpPr>
        <xdr:cNvPr id="193" name="直線コネクタ 192"/>
        <xdr:cNvCxnSpPr/>
      </xdr:nvCxnSpPr>
      <xdr:spPr>
        <a:xfrm>
          <a:off x="4114800" y="14064754"/>
          <a:ext cx="838200" cy="2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147223</xdr:rowOff>
    </xdr:from>
    <xdr:ext cx="762000" cy="259045"/>
    <xdr:sp macro="" textlink="">
      <xdr:nvSpPr>
        <xdr:cNvPr id="194" name="人件費・物件費等の状況平均値テキスト"/>
        <xdr:cNvSpPr txBox="1"/>
      </xdr:nvSpPr>
      <xdr:spPr>
        <a:xfrm>
          <a:off x="5041900" y="14034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130696</xdr:rowOff>
    </xdr:from>
    <xdr:to>
      <xdr:col>23</xdr:col>
      <xdr:colOff>184150</xdr:colOff>
      <xdr:row>83</xdr:row>
      <xdr:rowOff>60846</xdr:rowOff>
    </xdr:to>
    <xdr:sp macro="" textlink="">
      <xdr:nvSpPr>
        <xdr:cNvPr id="195" name="フローチャート: 判断 194"/>
        <xdr:cNvSpPr/>
      </xdr:nvSpPr>
      <xdr:spPr>
        <a:xfrm>
          <a:off x="4902200" y="1418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45675</xdr:rowOff>
    </xdr:from>
    <xdr:to>
      <xdr:col>19</xdr:col>
      <xdr:colOff>133350</xdr:colOff>
      <xdr:row>82</xdr:row>
      <xdr:rowOff>5854</xdr:rowOff>
    </xdr:to>
    <xdr:cxnSp macro="">
      <xdr:nvCxnSpPr>
        <xdr:cNvPr id="196" name="直線コネクタ 195"/>
        <xdr:cNvCxnSpPr/>
      </xdr:nvCxnSpPr>
      <xdr:spPr>
        <a:xfrm>
          <a:off x="3225800" y="13933125"/>
          <a:ext cx="889000" cy="1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98802</xdr:rowOff>
    </xdr:from>
    <xdr:to>
      <xdr:col>19</xdr:col>
      <xdr:colOff>184150</xdr:colOff>
      <xdr:row>82</xdr:row>
      <xdr:rowOff>28952</xdr:rowOff>
    </xdr:to>
    <xdr:sp macro="" textlink="">
      <xdr:nvSpPr>
        <xdr:cNvPr id="197" name="フローチャート: 判断 196"/>
        <xdr:cNvSpPr/>
      </xdr:nvSpPr>
      <xdr:spPr>
        <a:xfrm>
          <a:off x="4064000" y="1398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39129</xdr:rowOff>
    </xdr:from>
    <xdr:ext cx="736600" cy="259045"/>
    <xdr:sp macro="" textlink="">
      <xdr:nvSpPr>
        <xdr:cNvPr id="198" name="テキスト ボックス 197"/>
        <xdr:cNvSpPr txBox="1"/>
      </xdr:nvSpPr>
      <xdr:spPr>
        <a:xfrm>
          <a:off x="3733800" y="1375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45675</xdr:rowOff>
    </xdr:from>
    <xdr:to>
      <xdr:col>15</xdr:col>
      <xdr:colOff>82550</xdr:colOff>
      <xdr:row>81</xdr:row>
      <xdr:rowOff>134086</xdr:rowOff>
    </xdr:to>
    <xdr:cxnSp macro="">
      <xdr:nvCxnSpPr>
        <xdr:cNvPr id="199" name="直線コネクタ 198"/>
        <xdr:cNvCxnSpPr/>
      </xdr:nvCxnSpPr>
      <xdr:spPr>
        <a:xfrm flipV="1">
          <a:off x="2336800" y="13933125"/>
          <a:ext cx="889000" cy="8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60483</xdr:rowOff>
    </xdr:from>
    <xdr:to>
      <xdr:col>15</xdr:col>
      <xdr:colOff>133350</xdr:colOff>
      <xdr:row>81</xdr:row>
      <xdr:rowOff>162083</xdr:rowOff>
    </xdr:to>
    <xdr:sp macro="" textlink="">
      <xdr:nvSpPr>
        <xdr:cNvPr id="200" name="フローチャート: 判断 199"/>
        <xdr:cNvSpPr/>
      </xdr:nvSpPr>
      <xdr:spPr>
        <a:xfrm>
          <a:off x="3175000" y="1394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146860</xdr:rowOff>
    </xdr:from>
    <xdr:ext cx="762000" cy="259045"/>
    <xdr:sp macro="" textlink="">
      <xdr:nvSpPr>
        <xdr:cNvPr id="201" name="テキスト ボックス 200"/>
        <xdr:cNvSpPr txBox="1"/>
      </xdr:nvSpPr>
      <xdr:spPr>
        <a:xfrm>
          <a:off x="2844800" y="1403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115410</xdr:rowOff>
    </xdr:from>
    <xdr:to>
      <xdr:col>11</xdr:col>
      <xdr:colOff>31750</xdr:colOff>
      <xdr:row>81</xdr:row>
      <xdr:rowOff>134086</xdr:rowOff>
    </xdr:to>
    <xdr:cxnSp macro="">
      <xdr:nvCxnSpPr>
        <xdr:cNvPr id="202" name="直線コネクタ 201"/>
        <xdr:cNvCxnSpPr/>
      </xdr:nvCxnSpPr>
      <xdr:spPr>
        <a:xfrm>
          <a:off x="1447800" y="14002860"/>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xdr:rowOff>
    </xdr:from>
    <xdr:to>
      <xdr:col>11</xdr:col>
      <xdr:colOff>82550</xdr:colOff>
      <xdr:row>81</xdr:row>
      <xdr:rowOff>102941</xdr:rowOff>
    </xdr:to>
    <xdr:sp macro="" textlink="">
      <xdr:nvSpPr>
        <xdr:cNvPr id="203" name="フローチャート: 判断 202"/>
        <xdr:cNvSpPr/>
      </xdr:nvSpPr>
      <xdr:spPr>
        <a:xfrm>
          <a:off x="2286000" y="138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113118</xdr:rowOff>
    </xdr:from>
    <xdr:ext cx="762000" cy="259045"/>
    <xdr:sp macro="" textlink="">
      <xdr:nvSpPr>
        <xdr:cNvPr id="204" name="テキスト ボックス 203"/>
        <xdr:cNvSpPr txBox="1"/>
      </xdr:nvSpPr>
      <xdr:spPr>
        <a:xfrm>
          <a:off x="1955800" y="136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137561</xdr:rowOff>
    </xdr:from>
    <xdr:to>
      <xdr:col>7</xdr:col>
      <xdr:colOff>31750</xdr:colOff>
      <xdr:row>81</xdr:row>
      <xdr:rowOff>67711</xdr:rowOff>
    </xdr:to>
    <xdr:sp macro="" textlink="">
      <xdr:nvSpPr>
        <xdr:cNvPr id="205" name="フローチャート: 判断 204"/>
        <xdr:cNvSpPr/>
      </xdr:nvSpPr>
      <xdr:spPr>
        <a:xfrm>
          <a:off x="1397000" y="1385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77888</xdr:rowOff>
    </xdr:from>
    <xdr:ext cx="762000" cy="259045"/>
    <xdr:sp macro="" textlink="">
      <xdr:nvSpPr>
        <xdr:cNvPr id="206" name="テキスト ボックス 205"/>
        <xdr:cNvSpPr txBox="1"/>
      </xdr:nvSpPr>
      <xdr:spPr>
        <a:xfrm>
          <a:off x="1066800" y="1362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171041</xdr:rowOff>
    </xdr:from>
    <xdr:to>
      <xdr:col>23</xdr:col>
      <xdr:colOff>184150</xdr:colOff>
      <xdr:row>83</xdr:row>
      <xdr:rowOff>101191</xdr:rowOff>
    </xdr:to>
    <xdr:sp macro="" textlink="">
      <xdr:nvSpPr>
        <xdr:cNvPr id="212" name="楕円 211"/>
        <xdr:cNvSpPr/>
      </xdr:nvSpPr>
      <xdr:spPr>
        <a:xfrm>
          <a:off x="4902200" y="1422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143118</xdr:rowOff>
    </xdr:from>
    <xdr:ext cx="762000" cy="259045"/>
    <xdr:sp macro="" textlink="">
      <xdr:nvSpPr>
        <xdr:cNvPr id="213" name="人件費・物件費等の状況該当値テキスト"/>
        <xdr:cNvSpPr txBox="1"/>
      </xdr:nvSpPr>
      <xdr:spPr>
        <a:xfrm>
          <a:off x="5041900" y="1420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126504</xdr:rowOff>
    </xdr:from>
    <xdr:to>
      <xdr:col>19</xdr:col>
      <xdr:colOff>184150</xdr:colOff>
      <xdr:row>82</xdr:row>
      <xdr:rowOff>56654</xdr:rowOff>
    </xdr:to>
    <xdr:sp macro="" textlink="">
      <xdr:nvSpPr>
        <xdr:cNvPr id="214" name="楕円 213"/>
        <xdr:cNvSpPr/>
      </xdr:nvSpPr>
      <xdr:spPr>
        <a:xfrm>
          <a:off x="4064000" y="1401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41431</xdr:rowOff>
    </xdr:from>
    <xdr:ext cx="736600" cy="259045"/>
    <xdr:sp macro="" textlink="">
      <xdr:nvSpPr>
        <xdr:cNvPr id="215" name="テキスト ボックス 214"/>
        <xdr:cNvSpPr txBox="1"/>
      </xdr:nvSpPr>
      <xdr:spPr>
        <a:xfrm>
          <a:off x="3733800" y="14100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166325</xdr:rowOff>
    </xdr:from>
    <xdr:to>
      <xdr:col>15</xdr:col>
      <xdr:colOff>133350</xdr:colOff>
      <xdr:row>81</xdr:row>
      <xdr:rowOff>96475</xdr:rowOff>
    </xdr:to>
    <xdr:sp macro="" textlink="">
      <xdr:nvSpPr>
        <xdr:cNvPr id="216" name="楕円 215"/>
        <xdr:cNvSpPr/>
      </xdr:nvSpPr>
      <xdr:spPr>
        <a:xfrm>
          <a:off x="3175000" y="138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106652</xdr:rowOff>
    </xdr:from>
    <xdr:ext cx="762000" cy="259045"/>
    <xdr:sp macro="" textlink="">
      <xdr:nvSpPr>
        <xdr:cNvPr id="217" name="テキスト ボックス 216"/>
        <xdr:cNvSpPr txBox="1"/>
      </xdr:nvSpPr>
      <xdr:spPr>
        <a:xfrm>
          <a:off x="2844800" y="136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83286</xdr:rowOff>
    </xdr:from>
    <xdr:to>
      <xdr:col>11</xdr:col>
      <xdr:colOff>82550</xdr:colOff>
      <xdr:row>82</xdr:row>
      <xdr:rowOff>13436</xdr:rowOff>
    </xdr:to>
    <xdr:sp macro="" textlink="">
      <xdr:nvSpPr>
        <xdr:cNvPr id="218" name="楕円 217"/>
        <xdr:cNvSpPr/>
      </xdr:nvSpPr>
      <xdr:spPr>
        <a:xfrm>
          <a:off x="2286000" y="139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169663</xdr:rowOff>
    </xdr:from>
    <xdr:ext cx="762000" cy="259045"/>
    <xdr:sp macro="" textlink="">
      <xdr:nvSpPr>
        <xdr:cNvPr id="219" name="テキスト ボックス 218"/>
        <xdr:cNvSpPr txBox="1"/>
      </xdr:nvSpPr>
      <xdr:spPr>
        <a:xfrm>
          <a:off x="1955800" y="1405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64610</xdr:rowOff>
    </xdr:from>
    <xdr:to>
      <xdr:col>7</xdr:col>
      <xdr:colOff>31750</xdr:colOff>
      <xdr:row>81</xdr:row>
      <xdr:rowOff>166210</xdr:rowOff>
    </xdr:to>
    <xdr:sp macro="" textlink="">
      <xdr:nvSpPr>
        <xdr:cNvPr id="220" name="楕円 219"/>
        <xdr:cNvSpPr/>
      </xdr:nvSpPr>
      <xdr:spPr>
        <a:xfrm>
          <a:off x="1397000" y="1395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150987</xdr:rowOff>
    </xdr:from>
    <xdr:ext cx="762000" cy="259045"/>
    <xdr:sp macro="" textlink="">
      <xdr:nvSpPr>
        <xdr:cNvPr id="221" name="テキスト ボックス 220"/>
        <xdr:cNvSpPr txBox="1"/>
      </xdr:nvSpPr>
      <xdr:spPr>
        <a:xfrm>
          <a:off x="1066800" y="1403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類似団体平均に比べ１．１ポイント高い、９９．４となっており、前年度の９９．９と比べ０．５ポイント減少している。</a:t>
          </a:r>
          <a:endParaRPr lang="ja-JP" altLang="ja-JP" sz="1400">
            <a:effectLst/>
          </a:endParaRPr>
        </a:p>
        <a:p>
          <a:r>
            <a:rPr kumimoji="1" lang="ja-JP" altLang="ja-JP" sz="1100">
              <a:solidFill>
                <a:schemeClr val="dk1"/>
              </a:solidFill>
              <a:effectLst/>
              <a:latin typeface="+mn-lt"/>
              <a:ea typeface="+mn-ea"/>
              <a:cs typeface="+mn-cs"/>
            </a:rPr>
            <a:t>　主な変動要因としては、高給者の退職のほか、組織再編に伴う、ポスト数の減少や経験年数階層変動が挙げられる。今後も人件費全体の抑制に努めていく。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87</xdr:row>
      <xdr:rowOff>30691</xdr:rowOff>
    </xdr:to>
    <xdr:cxnSp macro="">
      <xdr:nvCxnSpPr>
        <xdr:cNvPr id="250" name="直線コネクタ 249"/>
        <xdr:cNvCxnSpPr/>
      </xdr:nvCxnSpPr>
      <xdr:spPr>
        <a:xfrm flipV="1">
          <a:off x="17018000" y="13901209"/>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2768</xdr:rowOff>
    </xdr:from>
    <xdr:ext cx="762000" cy="259045"/>
    <xdr:sp macro="" textlink="">
      <xdr:nvSpPr>
        <xdr:cNvPr id="251"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30691</xdr:rowOff>
    </xdr:from>
    <xdr:to>
      <xdr:col>81</xdr:col>
      <xdr:colOff>133350</xdr:colOff>
      <xdr:row>87</xdr:row>
      <xdr:rowOff>30691</xdr:rowOff>
    </xdr:to>
    <xdr:cxnSp macro="">
      <xdr:nvCxnSpPr>
        <xdr:cNvPr id="252" name="直線コネクタ 251"/>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70909</xdr:rowOff>
    </xdr:to>
    <xdr:cxnSp macro="">
      <xdr:nvCxnSpPr>
        <xdr:cNvPr id="255" name="直線コネクタ 254"/>
        <xdr:cNvCxnSpPr/>
      </xdr:nvCxnSpPr>
      <xdr:spPr>
        <a:xfrm flipV="1">
          <a:off x="16179800" y="14886516"/>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57802</xdr:rowOff>
    </xdr:from>
    <xdr:ext cx="762000" cy="259045"/>
    <xdr:sp macro="" textlink="">
      <xdr:nvSpPr>
        <xdr:cNvPr id="256" name="給与水準   （国との比較）平均値テキスト"/>
        <xdr:cNvSpPr txBox="1"/>
      </xdr:nvSpPr>
      <xdr:spPr>
        <a:xfrm>
          <a:off x="17106900" y="1445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57" name="フローチャート: 判断 256"/>
        <xdr:cNvSpPr/>
      </xdr:nvSpPr>
      <xdr:spPr>
        <a:xfrm>
          <a:off x="169672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70909</xdr:rowOff>
    </xdr:from>
    <xdr:to>
      <xdr:col>77</xdr:col>
      <xdr:colOff>44450</xdr:colOff>
      <xdr:row>88</xdr:row>
      <xdr:rowOff>40216</xdr:rowOff>
    </xdr:to>
    <xdr:cxnSp macro="">
      <xdr:nvCxnSpPr>
        <xdr:cNvPr id="258" name="直線コネクタ 257"/>
        <xdr:cNvCxnSpPr/>
      </xdr:nvCxnSpPr>
      <xdr:spPr>
        <a:xfrm flipV="1">
          <a:off x="15290800" y="1498705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121709</xdr:rowOff>
    </xdr:from>
    <xdr:to>
      <xdr:col>77</xdr:col>
      <xdr:colOff>95250</xdr:colOff>
      <xdr:row>86</xdr:row>
      <xdr:rowOff>51859</xdr:rowOff>
    </xdr:to>
    <xdr:sp macro="" textlink="">
      <xdr:nvSpPr>
        <xdr:cNvPr id="259" name="フローチャート: 判断 258"/>
        <xdr:cNvSpPr/>
      </xdr:nvSpPr>
      <xdr:spPr>
        <a:xfrm>
          <a:off x="16129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62036</xdr:rowOff>
    </xdr:from>
    <xdr:ext cx="736600" cy="259045"/>
    <xdr:sp macro="" textlink="">
      <xdr:nvSpPr>
        <xdr:cNvPr id="260" name="テキスト ボックス 259"/>
        <xdr:cNvSpPr txBox="1"/>
      </xdr:nvSpPr>
      <xdr:spPr>
        <a:xfrm>
          <a:off x="15798800" y="14463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40216</xdr:rowOff>
    </xdr:to>
    <xdr:cxnSp macro="">
      <xdr:nvCxnSpPr>
        <xdr:cNvPr id="261" name="直線コネクタ 260"/>
        <xdr:cNvCxnSpPr/>
      </xdr:nvCxnSpPr>
      <xdr:spPr>
        <a:xfrm>
          <a:off x="14401800" y="150674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121709</xdr:rowOff>
    </xdr:from>
    <xdr:to>
      <xdr:col>73</xdr:col>
      <xdr:colOff>44450</xdr:colOff>
      <xdr:row>86</xdr:row>
      <xdr:rowOff>51859</xdr:rowOff>
    </xdr:to>
    <xdr:sp macro="" textlink="">
      <xdr:nvSpPr>
        <xdr:cNvPr id="262" name="フローチャート: 判断 261"/>
        <xdr:cNvSpPr/>
      </xdr:nvSpPr>
      <xdr:spPr>
        <a:xfrm>
          <a:off x="15240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62036</xdr:rowOff>
    </xdr:from>
    <xdr:ext cx="762000" cy="259045"/>
    <xdr:sp macro="" textlink="">
      <xdr:nvSpPr>
        <xdr:cNvPr id="263" name="テキスト ボックス 262"/>
        <xdr:cNvSpPr txBox="1"/>
      </xdr:nvSpPr>
      <xdr:spPr>
        <a:xfrm>
          <a:off x="14909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151341</xdr:rowOff>
    </xdr:from>
    <xdr:to>
      <xdr:col>68</xdr:col>
      <xdr:colOff>152400</xdr:colOff>
      <xdr:row>88</xdr:row>
      <xdr:rowOff>60325</xdr:rowOff>
    </xdr:to>
    <xdr:cxnSp macro="">
      <xdr:nvCxnSpPr>
        <xdr:cNvPr id="264" name="直線コネクタ 263"/>
        <xdr:cNvCxnSpPr/>
      </xdr:nvCxnSpPr>
      <xdr:spPr>
        <a:xfrm flipV="1">
          <a:off x="13512800" y="150674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5" name="フローチャート: 判断 264"/>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66" name="テキスト ボックス 265"/>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7" name="フローチャート: 判断 266"/>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68" name="テキスト ボックス 267"/>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4" name="楕円 273"/>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158343</xdr:rowOff>
    </xdr:from>
    <xdr:ext cx="762000" cy="259045"/>
    <xdr:sp macro="" textlink="">
      <xdr:nvSpPr>
        <xdr:cNvPr id="275" name="給与水準   （国との比較）該当値テキスト"/>
        <xdr:cNvSpPr txBox="1"/>
      </xdr:nvSpPr>
      <xdr:spPr>
        <a:xfrm>
          <a:off x="17106900" y="147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20109</xdr:rowOff>
    </xdr:from>
    <xdr:to>
      <xdr:col>77</xdr:col>
      <xdr:colOff>95250</xdr:colOff>
      <xdr:row>87</xdr:row>
      <xdr:rowOff>121709</xdr:rowOff>
    </xdr:to>
    <xdr:sp macro="" textlink="">
      <xdr:nvSpPr>
        <xdr:cNvPr id="276" name="楕円 275"/>
        <xdr:cNvSpPr/>
      </xdr:nvSpPr>
      <xdr:spPr>
        <a:xfrm>
          <a:off x="16129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106486</xdr:rowOff>
    </xdr:from>
    <xdr:ext cx="736600" cy="259045"/>
    <xdr:sp macro="" textlink="">
      <xdr:nvSpPr>
        <xdr:cNvPr id="277" name="テキスト ボックス 276"/>
        <xdr:cNvSpPr txBox="1"/>
      </xdr:nvSpPr>
      <xdr:spPr>
        <a:xfrm>
          <a:off x="15798800" y="1502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78" name="楕円 277"/>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79" name="テキスト ボックス 278"/>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100541</xdr:rowOff>
    </xdr:from>
    <xdr:to>
      <xdr:col>68</xdr:col>
      <xdr:colOff>203200</xdr:colOff>
      <xdr:row>88</xdr:row>
      <xdr:rowOff>30691</xdr:rowOff>
    </xdr:to>
    <xdr:sp macro="" textlink="">
      <xdr:nvSpPr>
        <xdr:cNvPr id="280" name="楕円 279"/>
        <xdr:cNvSpPr/>
      </xdr:nvSpPr>
      <xdr:spPr>
        <a:xfrm>
          <a:off x="14351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15468</xdr:rowOff>
    </xdr:from>
    <xdr:ext cx="762000" cy="259045"/>
    <xdr:sp macro="" textlink="">
      <xdr:nvSpPr>
        <xdr:cNvPr id="281" name="テキスト ボックス 280"/>
        <xdr:cNvSpPr txBox="1"/>
      </xdr:nvSpPr>
      <xdr:spPr>
        <a:xfrm>
          <a:off x="14020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2" name="楕円 281"/>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3" name="テキスト ボックス 282"/>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令和２年度は前年対比で０．０２ポイント上昇したが、全国平均及び北海道平均の上昇幅より低い水準に留まっている。</a:t>
          </a:r>
          <a:endParaRPr lang="ja-JP" altLang="ja-JP" sz="1400">
            <a:effectLst/>
          </a:endParaRPr>
        </a:p>
        <a:p>
          <a:r>
            <a:rPr kumimoji="1" lang="ja-JP" altLang="ja-JP" sz="1100">
              <a:solidFill>
                <a:schemeClr val="dk1"/>
              </a:solidFill>
              <a:effectLst/>
              <a:latin typeface="+mn-lt"/>
              <a:ea typeface="+mn-ea"/>
              <a:cs typeface="+mn-cs"/>
            </a:rPr>
            <a:t>　今後も、持続可能なまちづくりに向け、事業の見直しや効率化を図りながら、適正な定員管理に努めていく。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69088</xdr:rowOff>
    </xdr:from>
    <xdr:to>
      <xdr:col>81</xdr:col>
      <xdr:colOff>44450</xdr:colOff>
      <xdr:row>66</xdr:row>
      <xdr:rowOff>508</xdr:rowOff>
    </xdr:to>
    <xdr:cxnSp macro="">
      <xdr:nvCxnSpPr>
        <xdr:cNvPr id="311" name="直線コネクタ 310"/>
        <xdr:cNvCxnSpPr/>
      </xdr:nvCxnSpPr>
      <xdr:spPr>
        <a:xfrm flipV="1">
          <a:off x="17018000" y="1001318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144035</xdr:rowOff>
    </xdr:from>
    <xdr:ext cx="762000" cy="259045"/>
    <xdr:sp macro="" textlink="">
      <xdr:nvSpPr>
        <xdr:cNvPr id="312" name="定員管理の状況最小値テキスト"/>
        <xdr:cNvSpPr txBox="1"/>
      </xdr:nvSpPr>
      <xdr:spPr>
        <a:xfrm>
          <a:off x="17106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508</xdr:rowOff>
    </xdr:from>
    <xdr:to>
      <xdr:col>81</xdr:col>
      <xdr:colOff>133350</xdr:colOff>
      <xdr:row>66</xdr:row>
      <xdr:rowOff>508</xdr:rowOff>
    </xdr:to>
    <xdr:cxnSp macro="">
      <xdr:nvCxnSpPr>
        <xdr:cNvPr id="313" name="直線コネクタ 312"/>
        <xdr:cNvCxnSpPr/>
      </xdr:nvCxnSpPr>
      <xdr:spPr>
        <a:xfrm>
          <a:off x="16929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155465</xdr:rowOff>
    </xdr:from>
    <xdr:ext cx="762000" cy="259045"/>
    <xdr:sp macro="" textlink="">
      <xdr:nvSpPr>
        <xdr:cNvPr id="314" name="定員管理の状況最大値テキスト"/>
        <xdr:cNvSpPr txBox="1"/>
      </xdr:nvSpPr>
      <xdr:spPr>
        <a:xfrm>
          <a:off x="17106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69088</xdr:rowOff>
    </xdr:from>
    <xdr:to>
      <xdr:col>81</xdr:col>
      <xdr:colOff>133350</xdr:colOff>
      <xdr:row>58</xdr:row>
      <xdr:rowOff>69088</xdr:rowOff>
    </xdr:to>
    <xdr:cxnSp macro="">
      <xdr:nvCxnSpPr>
        <xdr:cNvPr id="315" name="直線コネクタ 314"/>
        <xdr:cNvCxnSpPr/>
      </xdr:nvCxnSpPr>
      <xdr:spPr>
        <a:xfrm>
          <a:off x="16929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160020</xdr:rowOff>
    </xdr:from>
    <xdr:to>
      <xdr:col>81</xdr:col>
      <xdr:colOff>44450</xdr:colOff>
      <xdr:row>64</xdr:row>
      <xdr:rowOff>169672</xdr:rowOff>
    </xdr:to>
    <xdr:cxnSp macro="">
      <xdr:nvCxnSpPr>
        <xdr:cNvPr id="316" name="直線コネクタ 315"/>
        <xdr:cNvCxnSpPr/>
      </xdr:nvCxnSpPr>
      <xdr:spPr>
        <a:xfrm>
          <a:off x="16179800" y="111328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94759</xdr:rowOff>
    </xdr:from>
    <xdr:ext cx="762000" cy="259045"/>
    <xdr:sp macro="" textlink="">
      <xdr:nvSpPr>
        <xdr:cNvPr id="317" name="定員管理の状況平均値テキスト"/>
        <xdr:cNvSpPr txBox="1"/>
      </xdr:nvSpPr>
      <xdr:spPr>
        <a:xfrm>
          <a:off x="17106900" y="10381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78232</xdr:rowOff>
    </xdr:from>
    <xdr:to>
      <xdr:col>81</xdr:col>
      <xdr:colOff>95250</xdr:colOff>
      <xdr:row>62</xdr:row>
      <xdr:rowOff>8382</xdr:rowOff>
    </xdr:to>
    <xdr:sp macro="" textlink="">
      <xdr:nvSpPr>
        <xdr:cNvPr id="318" name="フローチャート: 判断 317"/>
        <xdr:cNvSpPr/>
      </xdr:nvSpPr>
      <xdr:spPr>
        <a:xfrm>
          <a:off x="169672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155194</xdr:rowOff>
    </xdr:from>
    <xdr:to>
      <xdr:col>77</xdr:col>
      <xdr:colOff>44450</xdr:colOff>
      <xdr:row>64</xdr:row>
      <xdr:rowOff>160020</xdr:rowOff>
    </xdr:to>
    <xdr:cxnSp macro="">
      <xdr:nvCxnSpPr>
        <xdr:cNvPr id="319" name="直線コネクタ 318"/>
        <xdr:cNvCxnSpPr/>
      </xdr:nvCxnSpPr>
      <xdr:spPr>
        <a:xfrm>
          <a:off x="15290800" y="111279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68580</xdr:rowOff>
    </xdr:from>
    <xdr:to>
      <xdr:col>77</xdr:col>
      <xdr:colOff>95250</xdr:colOff>
      <xdr:row>61</xdr:row>
      <xdr:rowOff>170180</xdr:rowOff>
    </xdr:to>
    <xdr:sp macro="" textlink="">
      <xdr:nvSpPr>
        <xdr:cNvPr id="320" name="フローチャート: 判断 319"/>
        <xdr:cNvSpPr/>
      </xdr:nvSpPr>
      <xdr:spPr>
        <a:xfrm>
          <a:off x="16129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8907</xdr:rowOff>
    </xdr:from>
    <xdr:ext cx="736600" cy="259045"/>
    <xdr:sp macro="" textlink="">
      <xdr:nvSpPr>
        <xdr:cNvPr id="321" name="テキスト ボックス 320"/>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155194</xdr:rowOff>
    </xdr:from>
    <xdr:to>
      <xdr:col>72</xdr:col>
      <xdr:colOff>203200</xdr:colOff>
      <xdr:row>65</xdr:row>
      <xdr:rowOff>3048</xdr:rowOff>
    </xdr:to>
    <xdr:cxnSp macro="">
      <xdr:nvCxnSpPr>
        <xdr:cNvPr id="322" name="直線コネクタ 321"/>
        <xdr:cNvCxnSpPr/>
      </xdr:nvCxnSpPr>
      <xdr:spPr>
        <a:xfrm flipV="1">
          <a:off x="14401800" y="111279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58928</xdr:rowOff>
    </xdr:from>
    <xdr:to>
      <xdr:col>73</xdr:col>
      <xdr:colOff>44450</xdr:colOff>
      <xdr:row>61</xdr:row>
      <xdr:rowOff>160528</xdr:rowOff>
    </xdr:to>
    <xdr:sp macro="" textlink="">
      <xdr:nvSpPr>
        <xdr:cNvPr id="323" name="フローチャート: 判断 322"/>
        <xdr:cNvSpPr/>
      </xdr:nvSpPr>
      <xdr:spPr>
        <a:xfrm>
          <a:off x="15240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170705</xdr:rowOff>
    </xdr:from>
    <xdr:ext cx="762000" cy="259045"/>
    <xdr:sp macro="" textlink="">
      <xdr:nvSpPr>
        <xdr:cNvPr id="324" name="テキスト ボックス 323"/>
        <xdr:cNvSpPr txBox="1"/>
      </xdr:nvSpPr>
      <xdr:spPr>
        <a:xfrm>
          <a:off x="14909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3048</xdr:rowOff>
    </xdr:from>
    <xdr:to>
      <xdr:col>68</xdr:col>
      <xdr:colOff>152400</xdr:colOff>
      <xdr:row>65</xdr:row>
      <xdr:rowOff>12700</xdr:rowOff>
    </xdr:to>
    <xdr:cxnSp macro="">
      <xdr:nvCxnSpPr>
        <xdr:cNvPr id="325" name="直線コネクタ 324"/>
        <xdr:cNvCxnSpPr/>
      </xdr:nvCxnSpPr>
      <xdr:spPr>
        <a:xfrm flipV="1">
          <a:off x="13512800" y="111472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63754</xdr:rowOff>
    </xdr:from>
    <xdr:to>
      <xdr:col>68</xdr:col>
      <xdr:colOff>203200</xdr:colOff>
      <xdr:row>61</xdr:row>
      <xdr:rowOff>165354</xdr:rowOff>
    </xdr:to>
    <xdr:sp macro="" textlink="">
      <xdr:nvSpPr>
        <xdr:cNvPr id="326" name="フローチャート: 判断 325"/>
        <xdr:cNvSpPr/>
      </xdr:nvSpPr>
      <xdr:spPr>
        <a:xfrm>
          <a:off x="14351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4081</xdr:rowOff>
    </xdr:from>
    <xdr:ext cx="762000" cy="259045"/>
    <xdr:sp macro="" textlink="">
      <xdr:nvSpPr>
        <xdr:cNvPr id="327" name="テキスト ボックス 326"/>
        <xdr:cNvSpPr txBox="1"/>
      </xdr:nvSpPr>
      <xdr:spPr>
        <a:xfrm>
          <a:off x="14020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63754</xdr:rowOff>
    </xdr:from>
    <xdr:to>
      <xdr:col>64</xdr:col>
      <xdr:colOff>152400</xdr:colOff>
      <xdr:row>61</xdr:row>
      <xdr:rowOff>165354</xdr:rowOff>
    </xdr:to>
    <xdr:sp macro="" textlink="">
      <xdr:nvSpPr>
        <xdr:cNvPr id="328" name="フローチャート: 判断 327"/>
        <xdr:cNvSpPr/>
      </xdr:nvSpPr>
      <xdr:spPr>
        <a:xfrm>
          <a:off x="13462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4081</xdr:rowOff>
    </xdr:from>
    <xdr:ext cx="762000" cy="259045"/>
    <xdr:sp macro="" textlink="">
      <xdr:nvSpPr>
        <xdr:cNvPr id="329" name="テキスト ボックス 328"/>
        <xdr:cNvSpPr txBox="1"/>
      </xdr:nvSpPr>
      <xdr:spPr>
        <a:xfrm>
          <a:off x="13131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118872</xdr:rowOff>
    </xdr:from>
    <xdr:to>
      <xdr:col>81</xdr:col>
      <xdr:colOff>95250</xdr:colOff>
      <xdr:row>65</xdr:row>
      <xdr:rowOff>49022</xdr:rowOff>
    </xdr:to>
    <xdr:sp macro="" textlink="">
      <xdr:nvSpPr>
        <xdr:cNvPr id="335" name="楕円 334"/>
        <xdr:cNvSpPr/>
      </xdr:nvSpPr>
      <xdr:spPr>
        <a:xfrm>
          <a:off x="16967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90949</xdr:rowOff>
    </xdr:from>
    <xdr:ext cx="762000" cy="259045"/>
    <xdr:sp macro="" textlink="">
      <xdr:nvSpPr>
        <xdr:cNvPr id="336" name="定員管理の状況該当値テキスト"/>
        <xdr:cNvSpPr txBox="1"/>
      </xdr:nvSpPr>
      <xdr:spPr>
        <a:xfrm>
          <a:off x="17106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109220</xdr:rowOff>
    </xdr:from>
    <xdr:to>
      <xdr:col>77</xdr:col>
      <xdr:colOff>95250</xdr:colOff>
      <xdr:row>65</xdr:row>
      <xdr:rowOff>39370</xdr:rowOff>
    </xdr:to>
    <xdr:sp macro="" textlink="">
      <xdr:nvSpPr>
        <xdr:cNvPr id="337" name="楕円 336"/>
        <xdr:cNvSpPr/>
      </xdr:nvSpPr>
      <xdr:spPr>
        <a:xfrm>
          <a:off x="16129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24147</xdr:rowOff>
    </xdr:from>
    <xdr:ext cx="736600" cy="259045"/>
    <xdr:sp macro="" textlink="">
      <xdr:nvSpPr>
        <xdr:cNvPr id="338" name="テキスト ボックス 337"/>
        <xdr:cNvSpPr txBox="1"/>
      </xdr:nvSpPr>
      <xdr:spPr>
        <a:xfrm>
          <a:off x="15798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104394</xdr:rowOff>
    </xdr:from>
    <xdr:to>
      <xdr:col>73</xdr:col>
      <xdr:colOff>44450</xdr:colOff>
      <xdr:row>65</xdr:row>
      <xdr:rowOff>34544</xdr:rowOff>
    </xdr:to>
    <xdr:sp macro="" textlink="">
      <xdr:nvSpPr>
        <xdr:cNvPr id="339" name="楕円 338"/>
        <xdr:cNvSpPr/>
      </xdr:nvSpPr>
      <xdr:spPr>
        <a:xfrm>
          <a:off x="15240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19321</xdr:rowOff>
    </xdr:from>
    <xdr:ext cx="762000" cy="259045"/>
    <xdr:sp macro="" textlink="">
      <xdr:nvSpPr>
        <xdr:cNvPr id="340" name="テキスト ボックス 339"/>
        <xdr:cNvSpPr txBox="1"/>
      </xdr:nvSpPr>
      <xdr:spPr>
        <a:xfrm>
          <a:off x="14909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123698</xdr:rowOff>
    </xdr:from>
    <xdr:to>
      <xdr:col>68</xdr:col>
      <xdr:colOff>203200</xdr:colOff>
      <xdr:row>65</xdr:row>
      <xdr:rowOff>53848</xdr:rowOff>
    </xdr:to>
    <xdr:sp macro="" textlink="">
      <xdr:nvSpPr>
        <xdr:cNvPr id="341" name="楕円 340"/>
        <xdr:cNvSpPr/>
      </xdr:nvSpPr>
      <xdr:spPr>
        <a:xfrm>
          <a:off x="14351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38625</xdr:rowOff>
    </xdr:from>
    <xdr:ext cx="762000" cy="259045"/>
    <xdr:sp macro="" textlink="">
      <xdr:nvSpPr>
        <xdr:cNvPr id="342" name="テキスト ボックス 341"/>
        <xdr:cNvSpPr txBox="1"/>
      </xdr:nvSpPr>
      <xdr:spPr>
        <a:xfrm>
          <a:off x="14020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133350</xdr:rowOff>
    </xdr:from>
    <xdr:to>
      <xdr:col>64</xdr:col>
      <xdr:colOff>152400</xdr:colOff>
      <xdr:row>65</xdr:row>
      <xdr:rowOff>63500</xdr:rowOff>
    </xdr:to>
    <xdr:sp macro="" textlink="">
      <xdr:nvSpPr>
        <xdr:cNvPr id="343" name="楕円 342"/>
        <xdr:cNvSpPr/>
      </xdr:nvSpPr>
      <xdr:spPr>
        <a:xfrm>
          <a:off x="13462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48277</xdr:rowOff>
    </xdr:from>
    <xdr:ext cx="762000" cy="259045"/>
    <xdr:sp macro="" textlink="">
      <xdr:nvSpPr>
        <xdr:cNvPr id="344" name="テキスト ボックス 343"/>
        <xdr:cNvSpPr txBox="1"/>
      </xdr:nvSpPr>
      <xdr:spPr>
        <a:xfrm>
          <a:off x="13131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計画的な市債借入によ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元利償還額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年度の実質公債費比率は前年度</a:t>
          </a:r>
          <a:r>
            <a:rPr kumimoji="1" lang="ja-JP" altLang="en-US" sz="1100">
              <a:solidFill>
                <a:schemeClr val="dk1"/>
              </a:solidFill>
              <a:effectLst/>
              <a:latin typeface="+mn-lt"/>
              <a:ea typeface="+mn-ea"/>
              <a:cs typeface="+mn-cs"/>
            </a:rPr>
            <a:t>対比で０．２ポイントの改善</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類似団体と比較すると依然高い値を示しているため、今後も計画的な市債発行に努め、健全な財政運営を行っていく。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78922</xdr:rowOff>
    </xdr:to>
    <xdr:cxnSp macro="">
      <xdr:nvCxnSpPr>
        <xdr:cNvPr id="375" name="直線コネクタ 374"/>
        <xdr:cNvCxnSpPr/>
      </xdr:nvCxnSpPr>
      <xdr:spPr>
        <a:xfrm flipV="1">
          <a:off x="17018000" y="619215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76" name="公債費負担の状況最小値テキスト"/>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77" name="直線コネクタ 376"/>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78"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79" name="直線コネクタ 378"/>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78922</xdr:rowOff>
    </xdr:from>
    <xdr:to>
      <xdr:col>81</xdr:col>
      <xdr:colOff>44450</xdr:colOff>
      <xdr:row>44</xdr:row>
      <xdr:rowOff>113393</xdr:rowOff>
    </xdr:to>
    <xdr:cxnSp macro="">
      <xdr:nvCxnSpPr>
        <xdr:cNvPr id="380" name="直線コネクタ 379"/>
        <xdr:cNvCxnSpPr/>
      </xdr:nvCxnSpPr>
      <xdr:spPr>
        <a:xfrm flipV="1">
          <a:off x="16179800" y="76227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109055</xdr:rowOff>
    </xdr:from>
    <xdr:ext cx="762000" cy="259045"/>
    <xdr:sp macro="" textlink="">
      <xdr:nvSpPr>
        <xdr:cNvPr id="381" name="公債費負担の状況平均値テキスト"/>
        <xdr:cNvSpPr txBox="1"/>
      </xdr:nvSpPr>
      <xdr:spPr>
        <a:xfrm>
          <a:off x="17106900" y="662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92528</xdr:rowOff>
    </xdr:from>
    <xdr:to>
      <xdr:col>81</xdr:col>
      <xdr:colOff>95250</xdr:colOff>
      <xdr:row>40</xdr:row>
      <xdr:rowOff>22678</xdr:rowOff>
    </xdr:to>
    <xdr:sp macro="" textlink="">
      <xdr:nvSpPr>
        <xdr:cNvPr id="382" name="フローチャート: 判断 381"/>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113393</xdr:rowOff>
    </xdr:from>
    <xdr:to>
      <xdr:col>77</xdr:col>
      <xdr:colOff>44450</xdr:colOff>
      <xdr:row>44</xdr:row>
      <xdr:rowOff>113393</xdr:rowOff>
    </xdr:to>
    <xdr:cxnSp macro="">
      <xdr:nvCxnSpPr>
        <xdr:cNvPr id="383" name="直線コネクタ 382"/>
        <xdr:cNvCxnSpPr/>
      </xdr:nvCxnSpPr>
      <xdr:spPr>
        <a:xfrm>
          <a:off x="15290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4" name="フローチャート: 判断 383"/>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5" name="テキスト ボックス 384"/>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78922</xdr:rowOff>
    </xdr:from>
    <xdr:to>
      <xdr:col>72</xdr:col>
      <xdr:colOff>203200</xdr:colOff>
      <xdr:row>44</xdr:row>
      <xdr:rowOff>113393</xdr:rowOff>
    </xdr:to>
    <xdr:cxnSp macro="">
      <xdr:nvCxnSpPr>
        <xdr:cNvPr id="386" name="直線コネクタ 385"/>
        <xdr:cNvCxnSpPr/>
      </xdr:nvCxnSpPr>
      <xdr:spPr>
        <a:xfrm>
          <a:off x="14401800" y="76227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87" name="フローチャート: 判断 386"/>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88" name="テキスト ボックス 387"/>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44450</xdr:rowOff>
    </xdr:from>
    <xdr:to>
      <xdr:col>68</xdr:col>
      <xdr:colOff>152400</xdr:colOff>
      <xdr:row>44</xdr:row>
      <xdr:rowOff>78922</xdr:rowOff>
    </xdr:to>
    <xdr:cxnSp macro="">
      <xdr:nvCxnSpPr>
        <xdr:cNvPr id="389" name="直線コネクタ 388"/>
        <xdr:cNvCxnSpPr/>
      </xdr:nvCxnSpPr>
      <xdr:spPr>
        <a:xfrm>
          <a:off x="13512800" y="75882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0" name="フローチャート: 判断 389"/>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1" name="テキスト ボックス 390"/>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2" name="フローチャート: 判断 391"/>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393" name="テキスト ボックス 392"/>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28122</xdr:rowOff>
    </xdr:from>
    <xdr:to>
      <xdr:col>81</xdr:col>
      <xdr:colOff>95250</xdr:colOff>
      <xdr:row>44</xdr:row>
      <xdr:rowOff>129722</xdr:rowOff>
    </xdr:to>
    <xdr:sp macro="" textlink="">
      <xdr:nvSpPr>
        <xdr:cNvPr id="399" name="楕円 398"/>
        <xdr:cNvSpPr/>
      </xdr:nvSpPr>
      <xdr:spPr>
        <a:xfrm>
          <a:off x="16967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95449</xdr:rowOff>
    </xdr:from>
    <xdr:ext cx="762000" cy="259045"/>
    <xdr:sp macro="" textlink="">
      <xdr:nvSpPr>
        <xdr:cNvPr id="400" name="公債費負担の状況該当値テキスト"/>
        <xdr:cNvSpPr txBox="1"/>
      </xdr:nvSpPr>
      <xdr:spPr>
        <a:xfrm>
          <a:off x="17106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62593</xdr:rowOff>
    </xdr:from>
    <xdr:to>
      <xdr:col>77</xdr:col>
      <xdr:colOff>95250</xdr:colOff>
      <xdr:row>44</xdr:row>
      <xdr:rowOff>164193</xdr:rowOff>
    </xdr:to>
    <xdr:sp macro="" textlink="">
      <xdr:nvSpPr>
        <xdr:cNvPr id="401" name="楕円 400"/>
        <xdr:cNvSpPr/>
      </xdr:nvSpPr>
      <xdr:spPr>
        <a:xfrm>
          <a:off x="16129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148970</xdr:rowOff>
    </xdr:from>
    <xdr:ext cx="736600" cy="259045"/>
    <xdr:sp macro="" textlink="">
      <xdr:nvSpPr>
        <xdr:cNvPr id="402" name="テキスト ボックス 401"/>
        <xdr:cNvSpPr txBox="1"/>
      </xdr:nvSpPr>
      <xdr:spPr>
        <a:xfrm>
          <a:off x="15798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62593</xdr:rowOff>
    </xdr:from>
    <xdr:to>
      <xdr:col>73</xdr:col>
      <xdr:colOff>44450</xdr:colOff>
      <xdr:row>44</xdr:row>
      <xdr:rowOff>164193</xdr:rowOff>
    </xdr:to>
    <xdr:sp macro="" textlink="">
      <xdr:nvSpPr>
        <xdr:cNvPr id="403" name="楕円 402"/>
        <xdr:cNvSpPr/>
      </xdr:nvSpPr>
      <xdr:spPr>
        <a:xfrm>
          <a:off x="15240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148970</xdr:rowOff>
    </xdr:from>
    <xdr:ext cx="762000" cy="259045"/>
    <xdr:sp macro="" textlink="">
      <xdr:nvSpPr>
        <xdr:cNvPr id="404" name="テキスト ボックス 403"/>
        <xdr:cNvSpPr txBox="1"/>
      </xdr:nvSpPr>
      <xdr:spPr>
        <a:xfrm>
          <a:off x="14909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28122</xdr:rowOff>
    </xdr:from>
    <xdr:to>
      <xdr:col>68</xdr:col>
      <xdr:colOff>203200</xdr:colOff>
      <xdr:row>44</xdr:row>
      <xdr:rowOff>129722</xdr:rowOff>
    </xdr:to>
    <xdr:sp macro="" textlink="">
      <xdr:nvSpPr>
        <xdr:cNvPr id="405" name="楕円 404"/>
        <xdr:cNvSpPr/>
      </xdr:nvSpPr>
      <xdr:spPr>
        <a:xfrm>
          <a:off x="14351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114499</xdr:rowOff>
    </xdr:from>
    <xdr:ext cx="762000" cy="259045"/>
    <xdr:sp macro="" textlink="">
      <xdr:nvSpPr>
        <xdr:cNvPr id="406" name="テキスト ボックス 405"/>
        <xdr:cNvSpPr txBox="1"/>
      </xdr:nvSpPr>
      <xdr:spPr>
        <a:xfrm>
          <a:off x="14020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07" name="楕円 406"/>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08" name="テキスト ボックス 407"/>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年度は前年度対比で</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の改善となった。類似団体に比べて比率が高い状態が続いているが、これは過去に公共施設の整備等、積極的な投資を行ったことにより市債残高が大きくなっているためであり、近年は計画的な市債発行により市債残高は減少傾向にある。今後も計画的な市債発行に努め、健全な財政運営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54187</xdr:rowOff>
    </xdr:to>
    <xdr:cxnSp macro="">
      <xdr:nvCxnSpPr>
        <xdr:cNvPr id="437" name="直線コネクタ 436"/>
        <xdr:cNvCxnSpPr/>
      </xdr:nvCxnSpPr>
      <xdr:spPr>
        <a:xfrm flipV="1">
          <a:off x="17018000" y="2370667"/>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26264</xdr:rowOff>
    </xdr:from>
    <xdr:ext cx="762000" cy="259045"/>
    <xdr:sp macro="" textlink="">
      <xdr:nvSpPr>
        <xdr:cNvPr id="438" name="将来負担の状況最小値テキスト"/>
        <xdr:cNvSpPr txBox="1"/>
      </xdr:nvSpPr>
      <xdr:spPr>
        <a:xfrm>
          <a:off x="17106900" y="328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54187</xdr:rowOff>
    </xdr:from>
    <xdr:to>
      <xdr:col>81</xdr:col>
      <xdr:colOff>133350</xdr:colOff>
      <xdr:row>19</xdr:row>
      <xdr:rowOff>54187</xdr:rowOff>
    </xdr:to>
    <xdr:cxnSp macro="">
      <xdr:nvCxnSpPr>
        <xdr:cNvPr id="439" name="直線コネクタ 438"/>
        <xdr:cNvCxnSpPr/>
      </xdr:nvCxnSpPr>
      <xdr:spPr>
        <a:xfrm>
          <a:off x="16929100" y="331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54187</xdr:rowOff>
    </xdr:from>
    <xdr:to>
      <xdr:col>81</xdr:col>
      <xdr:colOff>44450</xdr:colOff>
      <xdr:row>20</xdr:row>
      <xdr:rowOff>44944</xdr:rowOff>
    </xdr:to>
    <xdr:cxnSp macro="">
      <xdr:nvCxnSpPr>
        <xdr:cNvPr id="442" name="直線コネクタ 441"/>
        <xdr:cNvCxnSpPr/>
      </xdr:nvCxnSpPr>
      <xdr:spPr>
        <a:xfrm flipV="1">
          <a:off x="16179800" y="3311737"/>
          <a:ext cx="838200" cy="1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3"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4" name="フローチャート: 判断 443"/>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44944</xdr:rowOff>
    </xdr:from>
    <xdr:to>
      <xdr:col>77</xdr:col>
      <xdr:colOff>44450</xdr:colOff>
      <xdr:row>20</xdr:row>
      <xdr:rowOff>162913</xdr:rowOff>
    </xdr:to>
    <xdr:cxnSp macro="">
      <xdr:nvCxnSpPr>
        <xdr:cNvPr id="445" name="直線コネクタ 444"/>
        <xdr:cNvCxnSpPr/>
      </xdr:nvCxnSpPr>
      <xdr:spPr>
        <a:xfrm flipV="1">
          <a:off x="15290800" y="3473944"/>
          <a:ext cx="8890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6" name="フローチャート: 判断 445"/>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7" name="テキスト ボックス 446"/>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162913</xdr:rowOff>
    </xdr:from>
    <xdr:to>
      <xdr:col>72</xdr:col>
      <xdr:colOff>203200</xdr:colOff>
      <xdr:row>21</xdr:row>
      <xdr:rowOff>141605</xdr:rowOff>
    </xdr:to>
    <xdr:cxnSp macro="">
      <xdr:nvCxnSpPr>
        <xdr:cNvPr id="448" name="直線コネクタ 447"/>
        <xdr:cNvCxnSpPr/>
      </xdr:nvCxnSpPr>
      <xdr:spPr>
        <a:xfrm flipV="1">
          <a:off x="14401800" y="3591913"/>
          <a:ext cx="8890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68509</xdr:rowOff>
    </xdr:from>
    <xdr:to>
      <xdr:col>73</xdr:col>
      <xdr:colOff>44450</xdr:colOff>
      <xdr:row>15</xdr:row>
      <xdr:rowOff>170109</xdr:rowOff>
    </xdr:to>
    <xdr:sp macro="" textlink="">
      <xdr:nvSpPr>
        <xdr:cNvPr id="449" name="フローチャート: 判断 448"/>
        <xdr:cNvSpPr/>
      </xdr:nvSpPr>
      <xdr:spPr>
        <a:xfrm>
          <a:off x="15240000" y="26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8836</xdr:rowOff>
    </xdr:from>
    <xdr:ext cx="762000" cy="259045"/>
    <xdr:sp macro="" textlink="">
      <xdr:nvSpPr>
        <xdr:cNvPr id="450" name="テキスト ボックス 449"/>
        <xdr:cNvSpPr txBox="1"/>
      </xdr:nvSpPr>
      <xdr:spPr>
        <a:xfrm>
          <a:off x="14909800" y="240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141605</xdr:rowOff>
    </xdr:from>
    <xdr:to>
      <xdr:col>68</xdr:col>
      <xdr:colOff>152400</xdr:colOff>
      <xdr:row>22</xdr:row>
      <xdr:rowOff>100189</xdr:rowOff>
    </xdr:to>
    <xdr:cxnSp macro="">
      <xdr:nvCxnSpPr>
        <xdr:cNvPr id="451" name="直線コネクタ 450"/>
        <xdr:cNvCxnSpPr/>
      </xdr:nvCxnSpPr>
      <xdr:spPr>
        <a:xfrm flipV="1">
          <a:off x="13512800" y="3742055"/>
          <a:ext cx="8890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76553</xdr:rowOff>
    </xdr:from>
    <xdr:to>
      <xdr:col>68</xdr:col>
      <xdr:colOff>203200</xdr:colOff>
      <xdr:row>16</xdr:row>
      <xdr:rowOff>6703</xdr:rowOff>
    </xdr:to>
    <xdr:sp macro="" textlink="">
      <xdr:nvSpPr>
        <xdr:cNvPr id="452" name="フローチャート: 判断 451"/>
        <xdr:cNvSpPr/>
      </xdr:nvSpPr>
      <xdr:spPr>
        <a:xfrm>
          <a:off x="14351000" y="264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16880</xdr:rowOff>
    </xdr:from>
    <xdr:ext cx="762000" cy="259045"/>
    <xdr:sp macro="" textlink="">
      <xdr:nvSpPr>
        <xdr:cNvPr id="453" name="テキスト ボックス 452"/>
        <xdr:cNvSpPr txBox="1"/>
      </xdr:nvSpPr>
      <xdr:spPr>
        <a:xfrm>
          <a:off x="14020800" y="241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111407</xdr:rowOff>
    </xdr:from>
    <xdr:to>
      <xdr:col>64</xdr:col>
      <xdr:colOff>152400</xdr:colOff>
      <xdr:row>16</xdr:row>
      <xdr:rowOff>41557</xdr:rowOff>
    </xdr:to>
    <xdr:sp macro="" textlink="">
      <xdr:nvSpPr>
        <xdr:cNvPr id="454" name="フローチャート: 判断 453"/>
        <xdr:cNvSpPr/>
      </xdr:nvSpPr>
      <xdr:spPr>
        <a:xfrm>
          <a:off x="13462000" y="26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51734</xdr:rowOff>
    </xdr:from>
    <xdr:ext cx="762000" cy="259045"/>
    <xdr:sp macro="" textlink="">
      <xdr:nvSpPr>
        <xdr:cNvPr id="455" name="テキスト ボックス 454"/>
        <xdr:cNvSpPr txBox="1"/>
      </xdr:nvSpPr>
      <xdr:spPr>
        <a:xfrm>
          <a:off x="13131800" y="245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3387</xdr:rowOff>
    </xdr:from>
    <xdr:to>
      <xdr:col>81</xdr:col>
      <xdr:colOff>95250</xdr:colOff>
      <xdr:row>19</xdr:row>
      <xdr:rowOff>104987</xdr:rowOff>
    </xdr:to>
    <xdr:sp macro="" textlink="">
      <xdr:nvSpPr>
        <xdr:cNvPr id="461" name="楕円 460"/>
        <xdr:cNvSpPr/>
      </xdr:nvSpPr>
      <xdr:spPr>
        <a:xfrm>
          <a:off x="16967200" y="32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70714</xdr:rowOff>
    </xdr:from>
    <xdr:ext cx="762000" cy="259045"/>
    <xdr:sp macro="" textlink="">
      <xdr:nvSpPr>
        <xdr:cNvPr id="462" name="将来負担の状況該当値テキスト"/>
        <xdr:cNvSpPr txBox="1"/>
      </xdr:nvSpPr>
      <xdr:spPr>
        <a:xfrm>
          <a:off x="17106900" y="315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165594</xdr:rowOff>
    </xdr:from>
    <xdr:to>
      <xdr:col>77</xdr:col>
      <xdr:colOff>95250</xdr:colOff>
      <xdr:row>20</xdr:row>
      <xdr:rowOff>95744</xdr:rowOff>
    </xdr:to>
    <xdr:sp macro="" textlink="">
      <xdr:nvSpPr>
        <xdr:cNvPr id="463" name="楕円 462"/>
        <xdr:cNvSpPr/>
      </xdr:nvSpPr>
      <xdr:spPr>
        <a:xfrm>
          <a:off x="16129000" y="34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80521</xdr:rowOff>
    </xdr:from>
    <xdr:ext cx="736600" cy="259045"/>
    <xdr:sp macro="" textlink="">
      <xdr:nvSpPr>
        <xdr:cNvPr id="464" name="テキスト ボックス 463"/>
        <xdr:cNvSpPr txBox="1"/>
      </xdr:nvSpPr>
      <xdr:spPr>
        <a:xfrm>
          <a:off x="15798800" y="3509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112113</xdr:rowOff>
    </xdr:from>
    <xdr:to>
      <xdr:col>73</xdr:col>
      <xdr:colOff>44450</xdr:colOff>
      <xdr:row>21</xdr:row>
      <xdr:rowOff>42263</xdr:rowOff>
    </xdr:to>
    <xdr:sp macro="" textlink="">
      <xdr:nvSpPr>
        <xdr:cNvPr id="465" name="楕円 464"/>
        <xdr:cNvSpPr/>
      </xdr:nvSpPr>
      <xdr:spPr>
        <a:xfrm>
          <a:off x="15240000" y="354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27040</xdr:rowOff>
    </xdr:from>
    <xdr:ext cx="762000" cy="259045"/>
    <xdr:sp macro="" textlink="">
      <xdr:nvSpPr>
        <xdr:cNvPr id="466" name="テキスト ボックス 465"/>
        <xdr:cNvSpPr txBox="1"/>
      </xdr:nvSpPr>
      <xdr:spPr>
        <a:xfrm>
          <a:off x="14909800" y="362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90805</xdr:rowOff>
    </xdr:from>
    <xdr:to>
      <xdr:col>68</xdr:col>
      <xdr:colOff>203200</xdr:colOff>
      <xdr:row>22</xdr:row>
      <xdr:rowOff>20955</xdr:rowOff>
    </xdr:to>
    <xdr:sp macro="" textlink="">
      <xdr:nvSpPr>
        <xdr:cNvPr id="467" name="楕円 466"/>
        <xdr:cNvSpPr/>
      </xdr:nvSpPr>
      <xdr:spPr>
        <a:xfrm>
          <a:off x="14351000" y="36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5732</xdr:rowOff>
    </xdr:from>
    <xdr:ext cx="762000" cy="259045"/>
    <xdr:sp macro="" textlink="">
      <xdr:nvSpPr>
        <xdr:cNvPr id="468" name="テキスト ボックス 467"/>
        <xdr:cNvSpPr txBox="1"/>
      </xdr:nvSpPr>
      <xdr:spPr>
        <a:xfrm>
          <a:off x="14020800" y="377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49389</xdr:rowOff>
    </xdr:from>
    <xdr:to>
      <xdr:col>64</xdr:col>
      <xdr:colOff>152400</xdr:colOff>
      <xdr:row>22</xdr:row>
      <xdr:rowOff>150989</xdr:rowOff>
    </xdr:to>
    <xdr:sp macro="" textlink="">
      <xdr:nvSpPr>
        <xdr:cNvPr id="469" name="楕円 468"/>
        <xdr:cNvSpPr/>
      </xdr:nvSpPr>
      <xdr:spPr>
        <a:xfrm>
          <a:off x="13462000" y="38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135766</xdr:rowOff>
    </xdr:from>
    <xdr:ext cx="762000" cy="259045"/>
    <xdr:sp macro="" textlink="">
      <xdr:nvSpPr>
        <xdr:cNvPr id="470" name="テキスト ボックス 469"/>
        <xdr:cNvSpPr txBox="1"/>
      </xdr:nvSpPr>
      <xdr:spPr>
        <a:xfrm>
          <a:off x="13131800" y="390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165,670
164,792
619.34
104,230,193
102,693,958
1,273,644
41,738,956
82,305,006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会計年度任用職員制度の導入</a:t>
          </a:r>
          <a:r>
            <a:rPr kumimoji="1" lang="ja-JP" altLang="ja-JP" sz="1100">
              <a:solidFill>
                <a:schemeClr val="dk1"/>
              </a:solidFill>
              <a:effectLst/>
              <a:latin typeface="+mn-lt"/>
              <a:ea typeface="+mn-ea"/>
              <a:cs typeface="+mn-cs"/>
            </a:rPr>
            <a:t>などにより前年度対比で０．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し、類似団体の平均と比べても依然高い値にあ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今後も職員の定員管理・給与の適正化などにより、人件費全体の抑制に努めていく。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149860</xdr:rowOff>
    </xdr:to>
    <xdr:cxnSp macro="">
      <xdr:nvCxnSpPr>
        <xdr:cNvPr id="59" name="直線コネクタ 58"/>
        <xdr:cNvCxnSpPr/>
      </xdr:nvCxnSpPr>
      <xdr:spPr>
        <a:xfrm flipV="1">
          <a:off x="4826000" y="5590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2"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3" name="直線コネクタ 62"/>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81280</xdr:rowOff>
    </xdr:to>
    <xdr:cxnSp macro="">
      <xdr:nvCxnSpPr>
        <xdr:cNvPr id="64" name="直線コネクタ 63"/>
        <xdr:cNvCxnSpPr/>
      </xdr:nvCxnSpPr>
      <xdr:spPr>
        <a:xfrm>
          <a:off x="3987800" y="6504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6" name="フローチャート: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35560</xdr:rowOff>
    </xdr:to>
    <xdr:cxnSp macro="">
      <xdr:nvCxnSpPr>
        <xdr:cNvPr id="67" name="直線コネクタ 66"/>
        <xdr:cNvCxnSpPr/>
      </xdr:nvCxnSpPr>
      <xdr:spPr>
        <a:xfrm flipV="1">
          <a:off x="3098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64770</xdr:rowOff>
    </xdr:from>
    <xdr:to>
      <xdr:col>20</xdr:col>
      <xdr:colOff>38100</xdr:colOff>
      <xdr:row>35</xdr:row>
      <xdr:rowOff>166370</xdr:rowOff>
    </xdr:to>
    <xdr:sp macro="" textlink="">
      <xdr:nvSpPr>
        <xdr:cNvPr id="68" name="フローチャート: 判断 67"/>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69" name="テキスト ボックス 68"/>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149860</xdr:rowOff>
    </xdr:to>
    <xdr:cxnSp macro="">
      <xdr:nvCxnSpPr>
        <xdr:cNvPr id="70" name="直線コネクタ 69"/>
        <xdr:cNvCxnSpPr/>
      </xdr:nvCxnSpPr>
      <xdr:spPr>
        <a:xfrm flipV="1">
          <a:off x="2209800" y="6550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xdr:rowOff>
    </xdr:from>
    <xdr:to>
      <xdr:col>15</xdr:col>
      <xdr:colOff>149225</xdr:colOff>
      <xdr:row>36</xdr:row>
      <xdr:rowOff>109220</xdr:rowOff>
    </xdr:to>
    <xdr:sp macro="" textlink="">
      <xdr:nvSpPr>
        <xdr:cNvPr id="71" name="フローチャート: 判断 70"/>
        <xdr:cNvSpPr/>
      </xdr:nvSpPr>
      <xdr:spPr>
        <a:xfrm>
          <a:off x="3048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72" name="テキスト ボックス 71"/>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39</xdr:row>
      <xdr:rowOff>46990</xdr:rowOff>
    </xdr:to>
    <xdr:cxnSp macro="">
      <xdr:nvCxnSpPr>
        <xdr:cNvPr id="73" name="直線コネクタ 72"/>
        <xdr:cNvCxnSpPr/>
      </xdr:nvCxnSpPr>
      <xdr:spPr>
        <a:xfrm flipV="1">
          <a:off x="1320800" y="6664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4" name="フローチャート: 判断 73"/>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5" name="テキスト ボックス 74"/>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6" name="フローチャート: 判断 75"/>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7" name="テキスト ボックス 76"/>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3" name="楕円 82"/>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4"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89" name="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0" name="テキスト ボックス 89"/>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1" name="楕円 90"/>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2" name="テキスト ボックス 91"/>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総合体育館管理運営費</a:t>
          </a:r>
          <a:r>
            <a:rPr kumimoji="1" lang="ja-JP" altLang="en-US" sz="1100">
              <a:solidFill>
                <a:schemeClr val="dk1"/>
              </a:solidFill>
              <a:effectLst/>
              <a:latin typeface="+mn-lt"/>
              <a:ea typeface="+mn-ea"/>
              <a:cs typeface="+mn-cs"/>
            </a:rPr>
            <a:t>や公園管理費</a:t>
          </a:r>
          <a:r>
            <a:rPr kumimoji="1" lang="ja-JP" altLang="ja-JP" sz="1100">
              <a:solidFill>
                <a:schemeClr val="dk1"/>
              </a:solidFill>
              <a:effectLst/>
              <a:latin typeface="+mn-lt"/>
              <a:ea typeface="+mn-ea"/>
              <a:cs typeface="+mn-cs"/>
            </a:rPr>
            <a:t>の増などにより前年度対比で０．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ポイント上昇している。類似団体平均と比較すると低い値で推移しているが、これは民間事業者への委託料が少ないためであり、今後も民間で実施できる事業等について、検討を進めていく。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20</xdr:row>
      <xdr:rowOff>76200</xdr:rowOff>
    </xdr:to>
    <xdr:cxnSp macro="">
      <xdr:nvCxnSpPr>
        <xdr:cNvPr id="120" name="直線コネクタ 119"/>
        <xdr:cNvCxnSpPr/>
      </xdr:nvCxnSpPr>
      <xdr:spPr>
        <a:xfrm flipV="1">
          <a:off x="16510000" y="22606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48277</xdr:rowOff>
    </xdr:from>
    <xdr:ext cx="762000" cy="259045"/>
    <xdr:sp macro="" textlink="">
      <xdr:nvSpPr>
        <xdr:cNvPr id="121" name="物件費最小値テキスト"/>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76200</xdr:rowOff>
    </xdr:from>
    <xdr:to>
      <xdr:col>82</xdr:col>
      <xdr:colOff>196850</xdr:colOff>
      <xdr:row>20</xdr:row>
      <xdr:rowOff>76200</xdr:rowOff>
    </xdr:to>
    <xdr:cxnSp macro="">
      <xdr:nvCxnSpPr>
        <xdr:cNvPr id="122" name="直線コネクタ 121"/>
        <xdr:cNvCxnSpPr/>
      </xdr:nvCxnSpPr>
      <xdr:spPr>
        <a:xfrm>
          <a:off x="16421100" y="3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3"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4" name="直線コネクタ 123"/>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139700</xdr:rowOff>
    </xdr:from>
    <xdr:to>
      <xdr:col>82</xdr:col>
      <xdr:colOff>107950</xdr:colOff>
      <xdr:row>13</xdr:row>
      <xdr:rowOff>31750</xdr:rowOff>
    </xdr:to>
    <xdr:cxnSp macro="">
      <xdr:nvCxnSpPr>
        <xdr:cNvPr id="125" name="直線コネクタ 124"/>
        <xdr:cNvCxnSpPr/>
      </xdr:nvCxnSpPr>
      <xdr:spPr>
        <a:xfrm>
          <a:off x="15671800" y="2197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99077</xdr:rowOff>
    </xdr:from>
    <xdr:ext cx="762000" cy="259045"/>
    <xdr:sp macro="" textlink="">
      <xdr:nvSpPr>
        <xdr:cNvPr id="126" name="物件費平均値テキスト"/>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7" name="フローチャート: 判断 126"/>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127000</xdr:rowOff>
    </xdr:from>
    <xdr:to>
      <xdr:col>78</xdr:col>
      <xdr:colOff>69850</xdr:colOff>
      <xdr:row>12</xdr:row>
      <xdr:rowOff>139700</xdr:rowOff>
    </xdr:to>
    <xdr:cxnSp macro="">
      <xdr:nvCxnSpPr>
        <xdr:cNvPr id="128" name="直線コネクタ 127"/>
        <xdr:cNvCxnSpPr/>
      </xdr:nvCxnSpPr>
      <xdr:spPr>
        <a:xfrm>
          <a:off x="14782800" y="218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29" name="フローチャート: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101600</xdr:rowOff>
    </xdr:from>
    <xdr:to>
      <xdr:col>73</xdr:col>
      <xdr:colOff>180975</xdr:colOff>
      <xdr:row>12</xdr:row>
      <xdr:rowOff>127000</xdr:rowOff>
    </xdr:to>
    <xdr:cxnSp macro="">
      <xdr:nvCxnSpPr>
        <xdr:cNvPr id="131" name="直線コネクタ 130"/>
        <xdr:cNvCxnSpPr/>
      </xdr:nvCxnSpPr>
      <xdr:spPr>
        <a:xfrm>
          <a:off x="13893800" y="215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2" name="フローチャート: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101600</xdr:rowOff>
    </xdr:from>
    <xdr:to>
      <xdr:col>69</xdr:col>
      <xdr:colOff>92075</xdr:colOff>
      <xdr:row>12</xdr:row>
      <xdr:rowOff>127000</xdr:rowOff>
    </xdr:to>
    <xdr:cxnSp macro="">
      <xdr:nvCxnSpPr>
        <xdr:cNvPr id="134" name="直線コネクタ 133"/>
        <xdr:cNvCxnSpPr/>
      </xdr:nvCxnSpPr>
      <xdr:spPr>
        <a:xfrm flipV="1">
          <a:off x="13004800" y="215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37" name="フローチャート: 判断 136"/>
        <xdr:cNvSpPr/>
      </xdr:nvSpPr>
      <xdr:spPr>
        <a:xfrm>
          <a:off x="12954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38" name="テキスト ボックス 137"/>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152400</xdr:rowOff>
    </xdr:from>
    <xdr:to>
      <xdr:col>82</xdr:col>
      <xdr:colOff>158750</xdr:colOff>
      <xdr:row>13</xdr:row>
      <xdr:rowOff>82550</xdr:rowOff>
    </xdr:to>
    <xdr:sp macro="" textlink="">
      <xdr:nvSpPr>
        <xdr:cNvPr id="144" name="楕円 143"/>
        <xdr:cNvSpPr/>
      </xdr:nvSpPr>
      <xdr:spPr>
        <a:xfrm>
          <a:off x="164592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60977</xdr:rowOff>
    </xdr:from>
    <xdr:ext cx="762000" cy="259045"/>
    <xdr:sp macro="" textlink="">
      <xdr:nvSpPr>
        <xdr:cNvPr id="145"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88900</xdr:rowOff>
    </xdr:from>
    <xdr:to>
      <xdr:col>78</xdr:col>
      <xdr:colOff>120650</xdr:colOff>
      <xdr:row>13</xdr:row>
      <xdr:rowOff>19050</xdr:rowOff>
    </xdr:to>
    <xdr:sp macro="" textlink="">
      <xdr:nvSpPr>
        <xdr:cNvPr id="146" name="楕円 145"/>
        <xdr:cNvSpPr/>
      </xdr:nvSpPr>
      <xdr:spPr>
        <a:xfrm>
          <a:off x="156210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29227</xdr:rowOff>
    </xdr:from>
    <xdr:ext cx="736600" cy="259045"/>
    <xdr:sp macro="" textlink="">
      <xdr:nvSpPr>
        <xdr:cNvPr id="147" name="テキスト ボックス 146"/>
        <xdr:cNvSpPr txBox="1"/>
      </xdr:nvSpPr>
      <xdr:spPr>
        <a:xfrm>
          <a:off x="15290800" y="191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76200</xdr:rowOff>
    </xdr:from>
    <xdr:to>
      <xdr:col>74</xdr:col>
      <xdr:colOff>31750</xdr:colOff>
      <xdr:row>13</xdr:row>
      <xdr:rowOff>6350</xdr:rowOff>
    </xdr:to>
    <xdr:sp macro="" textlink="">
      <xdr:nvSpPr>
        <xdr:cNvPr id="148" name="楕円 147"/>
        <xdr:cNvSpPr/>
      </xdr:nvSpPr>
      <xdr:spPr>
        <a:xfrm>
          <a:off x="14732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16527</xdr:rowOff>
    </xdr:from>
    <xdr:ext cx="762000" cy="259045"/>
    <xdr:sp macro="" textlink="">
      <xdr:nvSpPr>
        <xdr:cNvPr id="149" name="テキスト ボックス 148"/>
        <xdr:cNvSpPr txBox="1"/>
      </xdr:nvSpPr>
      <xdr:spPr>
        <a:xfrm>
          <a:off x="14401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50800</xdr:rowOff>
    </xdr:from>
    <xdr:to>
      <xdr:col>69</xdr:col>
      <xdr:colOff>142875</xdr:colOff>
      <xdr:row>12</xdr:row>
      <xdr:rowOff>152400</xdr:rowOff>
    </xdr:to>
    <xdr:sp macro="" textlink="">
      <xdr:nvSpPr>
        <xdr:cNvPr id="150" name="楕円 149"/>
        <xdr:cNvSpPr/>
      </xdr:nvSpPr>
      <xdr:spPr>
        <a:xfrm>
          <a:off x="13843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162577</xdr:rowOff>
    </xdr:from>
    <xdr:ext cx="762000" cy="259045"/>
    <xdr:sp macro="" textlink="">
      <xdr:nvSpPr>
        <xdr:cNvPr id="151" name="テキスト ボックス 150"/>
        <xdr:cNvSpPr txBox="1"/>
      </xdr:nvSpPr>
      <xdr:spPr>
        <a:xfrm>
          <a:off x="13512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76200</xdr:rowOff>
    </xdr:from>
    <xdr:to>
      <xdr:col>65</xdr:col>
      <xdr:colOff>53975</xdr:colOff>
      <xdr:row>13</xdr:row>
      <xdr:rowOff>6350</xdr:rowOff>
    </xdr:to>
    <xdr:sp macro="" textlink="">
      <xdr:nvSpPr>
        <xdr:cNvPr id="152" name="楕円 151"/>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16527</xdr:rowOff>
    </xdr:from>
    <xdr:ext cx="762000" cy="259045"/>
    <xdr:sp macro="" textlink="">
      <xdr:nvSpPr>
        <xdr:cNvPr id="153" name="テキスト ボックス 152"/>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扶助費については近年上昇傾向にあ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、制度改正により令和元年度に増額していた</a:t>
          </a:r>
          <a:r>
            <a:rPr kumimoji="1" lang="ja-JP" altLang="ja-JP" sz="1100">
              <a:solidFill>
                <a:schemeClr val="dk1"/>
              </a:solidFill>
              <a:effectLst/>
              <a:latin typeface="+mn-lt"/>
              <a:ea typeface="+mn-ea"/>
              <a:cs typeface="+mn-cs"/>
            </a:rPr>
            <a:t>児童扶養手当</a:t>
          </a:r>
          <a:r>
            <a:rPr kumimoji="1" lang="ja-JP" altLang="en-US" sz="1100">
              <a:solidFill>
                <a:schemeClr val="dk1"/>
              </a:solidFill>
              <a:effectLst/>
              <a:latin typeface="+mn-lt"/>
              <a:ea typeface="+mn-ea"/>
              <a:cs typeface="+mn-cs"/>
            </a:rPr>
            <a:t>が平年度化したことや、生活保護費の減</a:t>
          </a:r>
          <a:r>
            <a:rPr kumimoji="1" lang="ja-JP" altLang="ja-JP" sz="1100">
              <a:solidFill>
                <a:schemeClr val="dk1"/>
              </a:solidFill>
              <a:effectLst/>
              <a:latin typeface="+mn-lt"/>
              <a:ea typeface="+mn-ea"/>
              <a:cs typeface="+mn-cs"/>
            </a:rPr>
            <a:t>などにより、前年度に比べ０．７ポイント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類似団体の平均と比べて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依然高い値にあり、今後も生活保護者の自立支援プログラムの推進などを通じて改善に努めていく。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60</xdr:row>
      <xdr:rowOff>143328</xdr:rowOff>
    </xdr:to>
    <xdr:cxnSp macro="">
      <xdr:nvCxnSpPr>
        <xdr:cNvPr id="183" name="直線コネクタ 182"/>
        <xdr:cNvCxnSpPr/>
      </xdr:nvCxnSpPr>
      <xdr:spPr>
        <a:xfrm flipV="1">
          <a:off x="4826000" y="89934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86"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87" name="直線コネクタ 186"/>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60</xdr:row>
      <xdr:rowOff>78015</xdr:rowOff>
    </xdr:to>
    <xdr:cxnSp macro="">
      <xdr:nvCxnSpPr>
        <xdr:cNvPr id="188" name="直線コネクタ 187"/>
        <xdr:cNvCxnSpPr/>
      </xdr:nvCxnSpPr>
      <xdr:spPr>
        <a:xfrm flipV="1">
          <a:off x="3987800" y="101364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60</xdr:row>
      <xdr:rowOff>78015</xdr:rowOff>
    </xdr:to>
    <xdr:cxnSp macro="">
      <xdr:nvCxnSpPr>
        <xdr:cNvPr id="191" name="直線コネクタ 190"/>
        <xdr:cNvCxnSpPr/>
      </xdr:nvCxnSpPr>
      <xdr:spPr>
        <a:xfrm>
          <a:off x="3098800" y="101364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2" name="フローチャート: 判断 191"/>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3" name="テキスト ボックス 192"/>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20865</xdr:rowOff>
    </xdr:to>
    <xdr:cxnSp macro="">
      <xdr:nvCxnSpPr>
        <xdr:cNvPr id="194" name="直線コネクタ 193"/>
        <xdr:cNvCxnSpPr/>
      </xdr:nvCxnSpPr>
      <xdr:spPr>
        <a:xfrm>
          <a:off x="2209800" y="10071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6" name="テキスト ボックス 195"/>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127000</xdr:rowOff>
    </xdr:to>
    <xdr:cxnSp macro="">
      <xdr:nvCxnSpPr>
        <xdr:cNvPr id="197" name="直線コネクタ 196"/>
        <xdr:cNvCxnSpPr/>
      </xdr:nvCxnSpPr>
      <xdr:spPr>
        <a:xfrm>
          <a:off x="1320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8" name="フローチャート: 判断 197"/>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9" name="テキスト ボックス 198"/>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0" name="フローチャート: 判断 199"/>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1" name="テキスト ボックス 20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7" name="楕円 206"/>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08"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27215</xdr:rowOff>
    </xdr:from>
    <xdr:to>
      <xdr:col>20</xdr:col>
      <xdr:colOff>38100</xdr:colOff>
      <xdr:row>60</xdr:row>
      <xdr:rowOff>128815</xdr:rowOff>
    </xdr:to>
    <xdr:sp macro="" textlink="">
      <xdr:nvSpPr>
        <xdr:cNvPr id="209" name="楕円 208"/>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113592</xdr:rowOff>
    </xdr:from>
    <xdr:ext cx="736600" cy="259045"/>
    <xdr:sp macro="" textlink="">
      <xdr:nvSpPr>
        <xdr:cNvPr id="210" name="テキスト ボックス 209"/>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1" name="楕円 210"/>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2" name="テキスト ボックス 211"/>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5" name="楕円 214"/>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6" name="テキスト ボックス 215"/>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介護保険会計への繰出金</a:t>
          </a:r>
          <a:r>
            <a:rPr kumimoji="1" lang="ja-JP" altLang="ja-JP" sz="1100">
              <a:solidFill>
                <a:schemeClr val="dk1"/>
              </a:solidFill>
              <a:effectLst/>
              <a:latin typeface="+mn-lt"/>
              <a:ea typeface="+mn-ea"/>
              <a:cs typeface="+mn-cs"/>
            </a:rPr>
            <a:t>の増などにより前年度対比で</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ポイント上昇している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他会計への繰出金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他の類似団体に比べて少ないことから、類似団体の平均と比べて低い値で推移している。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24130</xdr:rowOff>
    </xdr:from>
    <xdr:to>
      <xdr:col>82</xdr:col>
      <xdr:colOff>107950</xdr:colOff>
      <xdr:row>61</xdr:row>
      <xdr:rowOff>161290</xdr:rowOff>
    </xdr:to>
    <xdr:cxnSp macro="">
      <xdr:nvCxnSpPr>
        <xdr:cNvPr id="242" name="直線コネクタ 241"/>
        <xdr:cNvCxnSpPr/>
      </xdr:nvCxnSpPr>
      <xdr:spPr>
        <a:xfrm flipV="1">
          <a:off x="16510000" y="94538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3"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4" name="直線コネクタ 243"/>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110507</xdr:rowOff>
    </xdr:from>
    <xdr:ext cx="762000" cy="259045"/>
    <xdr:sp macro="" textlink="">
      <xdr:nvSpPr>
        <xdr:cNvPr id="245" name="その他最大値テキスト"/>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24130</xdr:rowOff>
    </xdr:from>
    <xdr:to>
      <xdr:col>82</xdr:col>
      <xdr:colOff>196850</xdr:colOff>
      <xdr:row>55</xdr:row>
      <xdr:rowOff>24130</xdr:rowOff>
    </xdr:to>
    <xdr:cxnSp macro="">
      <xdr:nvCxnSpPr>
        <xdr:cNvPr id="246" name="直線コネクタ 245"/>
        <xdr:cNvCxnSpPr/>
      </xdr:nvCxnSpPr>
      <xdr:spPr>
        <a:xfrm>
          <a:off x="16421100" y="94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24130</xdr:rowOff>
    </xdr:to>
    <xdr:cxnSp macro="">
      <xdr:nvCxnSpPr>
        <xdr:cNvPr id="247" name="直線コネクタ 246"/>
        <xdr:cNvCxnSpPr/>
      </xdr:nvCxnSpPr>
      <xdr:spPr>
        <a:xfrm>
          <a:off x="15671800" y="943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128287</xdr:rowOff>
    </xdr:from>
    <xdr:ext cx="762000" cy="259045"/>
    <xdr:sp macro="" textlink="">
      <xdr:nvSpPr>
        <xdr:cNvPr id="248"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49" name="フローチャート: 判断 248"/>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55</xdr:row>
      <xdr:rowOff>1270</xdr:rowOff>
    </xdr:to>
    <xdr:cxnSp macro="">
      <xdr:nvCxnSpPr>
        <xdr:cNvPr id="250" name="直線コネクタ 249"/>
        <xdr:cNvCxnSpPr/>
      </xdr:nvCxnSpPr>
      <xdr:spPr>
        <a:xfrm>
          <a:off x="14782800" y="91567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1" name="フローチャート: 判断 250"/>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52" name="テキスト ボックス 251"/>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55</xdr:row>
      <xdr:rowOff>46990</xdr:rowOff>
    </xdr:to>
    <xdr:cxnSp macro="">
      <xdr:nvCxnSpPr>
        <xdr:cNvPr id="253" name="直線コネクタ 252"/>
        <xdr:cNvCxnSpPr/>
      </xdr:nvCxnSpPr>
      <xdr:spPr>
        <a:xfrm flipV="1">
          <a:off x="13893800" y="91567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167640</xdr:rowOff>
    </xdr:from>
    <xdr:to>
      <xdr:col>74</xdr:col>
      <xdr:colOff>31750</xdr:colOff>
      <xdr:row>59</xdr:row>
      <xdr:rowOff>97790</xdr:rowOff>
    </xdr:to>
    <xdr:sp macro="" textlink="">
      <xdr:nvSpPr>
        <xdr:cNvPr id="254" name="フローチャート: 判断 253"/>
        <xdr:cNvSpPr/>
      </xdr:nvSpPr>
      <xdr:spPr>
        <a:xfrm>
          <a:off x="14732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55" name="テキスト ボックス 254"/>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55</xdr:row>
      <xdr:rowOff>46990</xdr:rowOff>
    </xdr:to>
    <xdr:cxnSp macro="">
      <xdr:nvCxnSpPr>
        <xdr:cNvPr id="256" name="直線コネクタ 255"/>
        <xdr:cNvCxnSpPr/>
      </xdr:nvCxnSpPr>
      <xdr:spPr>
        <a:xfrm>
          <a:off x="13004800" y="9293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167640</xdr:rowOff>
    </xdr:from>
    <xdr:to>
      <xdr:col>69</xdr:col>
      <xdr:colOff>142875</xdr:colOff>
      <xdr:row>59</xdr:row>
      <xdr:rowOff>97790</xdr:rowOff>
    </xdr:to>
    <xdr:sp macro="" textlink="">
      <xdr:nvSpPr>
        <xdr:cNvPr id="257" name="フローチャート: 判断 256"/>
        <xdr:cNvSpPr/>
      </xdr:nvSpPr>
      <xdr:spPr>
        <a:xfrm>
          <a:off x="13843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58" name="テキスト ボックス 257"/>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59" name="フローチャート: 判断 258"/>
        <xdr:cNvSpPr/>
      </xdr:nvSpPr>
      <xdr:spPr>
        <a:xfrm>
          <a:off x="12954000" y="101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60" name="テキスト ボックス 259"/>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6" name="楕円 265"/>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53357</xdr:rowOff>
    </xdr:from>
    <xdr:ext cx="762000" cy="259045"/>
    <xdr:sp macro="" textlink="">
      <xdr:nvSpPr>
        <xdr:cNvPr id="267" name="その他該当値テキスト"/>
        <xdr:cNvSpPr txBox="1"/>
      </xdr:nvSpPr>
      <xdr:spPr>
        <a:xfrm>
          <a:off x="16598900" y="931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8" name="楕円 267"/>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9" name="テキスト ボックス 268"/>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0" name="楕円 269"/>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1" name="テキスト ボックス 270"/>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2" name="楕円 271"/>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3" name="テキスト ボックス 272"/>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156210</xdr:rowOff>
    </xdr:from>
    <xdr:to>
      <xdr:col>65</xdr:col>
      <xdr:colOff>53975</xdr:colOff>
      <xdr:row>54</xdr:row>
      <xdr:rowOff>86360</xdr:rowOff>
    </xdr:to>
    <xdr:sp macro="" textlink="">
      <xdr:nvSpPr>
        <xdr:cNvPr id="274" name="楕円 273"/>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96537</xdr:rowOff>
    </xdr:from>
    <xdr:ext cx="762000" cy="259045"/>
    <xdr:sp macro="" textlink="">
      <xdr:nvSpPr>
        <xdr:cNvPr id="275" name="テキスト ボックス 274"/>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ごみ処理施設管理運営費分担金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とかち広域消防事務組合分担金の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年度対比で０．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ポイント上昇している。類似団体の平均とほぼ同水準で推移している。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57150</xdr:rowOff>
    </xdr:to>
    <xdr:cxnSp macro="">
      <xdr:nvCxnSpPr>
        <xdr:cNvPr id="303" name="直線コネクタ 302"/>
        <xdr:cNvCxnSpPr/>
      </xdr:nvCxnSpPr>
      <xdr:spPr>
        <a:xfrm flipV="1">
          <a:off x="16510000" y="56261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29227</xdr:rowOff>
    </xdr:from>
    <xdr:ext cx="762000" cy="259045"/>
    <xdr:sp macro="" textlink="">
      <xdr:nvSpPr>
        <xdr:cNvPr id="304" name="補助費等最小値テキスト"/>
        <xdr:cNvSpPr txBox="1"/>
      </xdr:nvSpPr>
      <xdr:spPr>
        <a:xfrm>
          <a:off x="165989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57150</xdr:rowOff>
    </xdr:from>
    <xdr:to>
      <xdr:col>82</xdr:col>
      <xdr:colOff>196850</xdr:colOff>
      <xdr:row>41</xdr:row>
      <xdr:rowOff>57150</xdr:rowOff>
    </xdr:to>
    <xdr:cxnSp macro="">
      <xdr:nvCxnSpPr>
        <xdr:cNvPr id="305" name="直線コネクタ 304"/>
        <xdr:cNvCxnSpPr/>
      </xdr:nvCxnSpPr>
      <xdr:spPr>
        <a:xfrm>
          <a:off x="164211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6"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7" name="直線コネクタ 306"/>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107950</xdr:rowOff>
    </xdr:from>
    <xdr:to>
      <xdr:col>82</xdr:col>
      <xdr:colOff>107950</xdr:colOff>
      <xdr:row>37</xdr:row>
      <xdr:rowOff>120650</xdr:rowOff>
    </xdr:to>
    <xdr:cxnSp macro="">
      <xdr:nvCxnSpPr>
        <xdr:cNvPr id="308" name="直線コネクタ 307"/>
        <xdr:cNvCxnSpPr/>
      </xdr:nvCxnSpPr>
      <xdr:spPr>
        <a:xfrm>
          <a:off x="15671800" y="6451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9"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0" name="フローチャート: 判断 309"/>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37</xdr:row>
      <xdr:rowOff>107950</xdr:rowOff>
    </xdr:to>
    <xdr:cxnSp macro="">
      <xdr:nvCxnSpPr>
        <xdr:cNvPr id="311" name="直線コネクタ 310"/>
        <xdr:cNvCxnSpPr/>
      </xdr:nvCxnSpPr>
      <xdr:spPr>
        <a:xfrm>
          <a:off x="14782800" y="645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31750</xdr:rowOff>
    </xdr:from>
    <xdr:to>
      <xdr:col>78</xdr:col>
      <xdr:colOff>120650</xdr:colOff>
      <xdr:row>37</xdr:row>
      <xdr:rowOff>133350</xdr:rowOff>
    </xdr:to>
    <xdr:sp macro="" textlink="">
      <xdr:nvSpPr>
        <xdr:cNvPr id="312" name="フローチャート: 判断 311"/>
        <xdr:cNvSpPr/>
      </xdr:nvSpPr>
      <xdr:spPr>
        <a:xfrm>
          <a:off x="15621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3" name="テキスト ボックス 312"/>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107950</xdr:rowOff>
    </xdr:from>
    <xdr:to>
      <xdr:col>73</xdr:col>
      <xdr:colOff>180975</xdr:colOff>
      <xdr:row>37</xdr:row>
      <xdr:rowOff>146050</xdr:rowOff>
    </xdr:to>
    <xdr:cxnSp macro="">
      <xdr:nvCxnSpPr>
        <xdr:cNvPr id="314" name="直線コネクタ 313"/>
        <xdr:cNvCxnSpPr/>
      </xdr:nvCxnSpPr>
      <xdr:spPr>
        <a:xfrm flipV="1">
          <a:off x="13893800" y="645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82550</xdr:rowOff>
    </xdr:from>
    <xdr:to>
      <xdr:col>74</xdr:col>
      <xdr:colOff>31750</xdr:colOff>
      <xdr:row>38</xdr:row>
      <xdr:rowOff>12700</xdr:rowOff>
    </xdr:to>
    <xdr:sp macro="" textlink="">
      <xdr:nvSpPr>
        <xdr:cNvPr id="315" name="フローチャート: 判断 314"/>
        <xdr:cNvSpPr/>
      </xdr:nvSpPr>
      <xdr:spPr>
        <a:xfrm>
          <a:off x="14732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168927</xdr:rowOff>
    </xdr:from>
    <xdr:ext cx="762000" cy="259045"/>
    <xdr:sp macro="" textlink="">
      <xdr:nvSpPr>
        <xdr:cNvPr id="316" name="テキスト ボックス 315"/>
        <xdr:cNvSpPr txBox="1"/>
      </xdr:nvSpPr>
      <xdr:spPr>
        <a:xfrm>
          <a:off x="14401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133350</xdr:rowOff>
    </xdr:from>
    <xdr:to>
      <xdr:col>69</xdr:col>
      <xdr:colOff>92075</xdr:colOff>
      <xdr:row>37</xdr:row>
      <xdr:rowOff>146050</xdr:rowOff>
    </xdr:to>
    <xdr:cxnSp macro="">
      <xdr:nvCxnSpPr>
        <xdr:cNvPr id="317" name="直線コネクタ 316"/>
        <xdr:cNvCxnSpPr/>
      </xdr:nvCxnSpPr>
      <xdr:spPr>
        <a:xfrm>
          <a:off x="13004800" y="647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69850</xdr:rowOff>
    </xdr:from>
    <xdr:to>
      <xdr:col>69</xdr:col>
      <xdr:colOff>142875</xdr:colOff>
      <xdr:row>38</xdr:row>
      <xdr:rowOff>0</xdr:rowOff>
    </xdr:to>
    <xdr:sp macro="" textlink="">
      <xdr:nvSpPr>
        <xdr:cNvPr id="318" name="フローチャート: 判断 317"/>
        <xdr:cNvSpPr/>
      </xdr:nvSpPr>
      <xdr:spPr>
        <a:xfrm>
          <a:off x="13843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10177</xdr:rowOff>
    </xdr:from>
    <xdr:ext cx="762000" cy="259045"/>
    <xdr:sp macro="" textlink="">
      <xdr:nvSpPr>
        <xdr:cNvPr id="319" name="テキスト ボックス 318"/>
        <xdr:cNvSpPr txBox="1"/>
      </xdr:nvSpPr>
      <xdr:spPr>
        <a:xfrm>
          <a:off x="13512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20" name="フローチャート: 判断 319"/>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1" name="テキスト ボックス 320"/>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27" name="楕円 326"/>
        <xdr:cNvSpPr/>
      </xdr:nvSpPr>
      <xdr:spPr>
        <a:xfrm>
          <a:off x="164592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86377</xdr:rowOff>
    </xdr:from>
    <xdr:ext cx="762000" cy="259045"/>
    <xdr:sp macro="" textlink="">
      <xdr:nvSpPr>
        <xdr:cNvPr id="328" name="補助費等該当値テキスト"/>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29" name="楕円 328"/>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30" name="テキスト ボックス 329"/>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1" name="楕円 330"/>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168927</xdr:rowOff>
    </xdr:from>
    <xdr:ext cx="762000" cy="259045"/>
    <xdr:sp macro="" textlink="">
      <xdr:nvSpPr>
        <xdr:cNvPr id="332" name="テキスト ボックス 331"/>
        <xdr:cNvSpPr txBox="1"/>
      </xdr:nvSpPr>
      <xdr:spPr>
        <a:xfrm>
          <a:off x="14401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3" name="楕円 332"/>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34" name="テキスト ボックス 333"/>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82550</xdr:rowOff>
    </xdr:from>
    <xdr:to>
      <xdr:col>65</xdr:col>
      <xdr:colOff>53975</xdr:colOff>
      <xdr:row>38</xdr:row>
      <xdr:rowOff>12700</xdr:rowOff>
    </xdr:to>
    <xdr:sp macro="" textlink="">
      <xdr:nvSpPr>
        <xdr:cNvPr id="335" name="楕円 334"/>
        <xdr:cNvSpPr/>
      </xdr:nvSpPr>
      <xdr:spPr>
        <a:xfrm>
          <a:off x="12954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168927</xdr:rowOff>
    </xdr:from>
    <xdr:ext cx="762000" cy="259045"/>
    <xdr:sp macro="" textlink="">
      <xdr:nvSpPr>
        <xdr:cNvPr id="336" name="テキスト ボックス 335"/>
        <xdr:cNvSpPr txBox="1"/>
      </xdr:nvSpPr>
      <xdr:spPr>
        <a:xfrm>
          <a:off x="12623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去の積極的な公共投資の結果、類似団体平均に比べ依然として高い値を示しているが、元利償還金の減少により近年は改善傾向にある。今後も景気の動向や世代間の負担平準化を考慮しながら、市債の計画的な発行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80</xdr:row>
      <xdr:rowOff>67129</xdr:rowOff>
    </xdr:to>
    <xdr:cxnSp macro="">
      <xdr:nvCxnSpPr>
        <xdr:cNvPr id="366" name="直線コネクタ 365"/>
        <xdr:cNvCxnSpPr/>
      </xdr:nvCxnSpPr>
      <xdr:spPr>
        <a:xfrm flipV="1">
          <a:off x="4826000" y="12553043"/>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39206</xdr:rowOff>
    </xdr:from>
    <xdr:ext cx="762000" cy="259045"/>
    <xdr:sp macro="" textlink="">
      <xdr:nvSpPr>
        <xdr:cNvPr id="367" name="公債費最小値テキスト"/>
        <xdr:cNvSpPr txBox="1"/>
      </xdr:nvSpPr>
      <xdr:spPr>
        <a:xfrm>
          <a:off x="4914900" y="1375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67129</xdr:rowOff>
    </xdr:from>
    <xdr:to>
      <xdr:col>24</xdr:col>
      <xdr:colOff>114300</xdr:colOff>
      <xdr:row>80</xdr:row>
      <xdr:rowOff>67129</xdr:rowOff>
    </xdr:to>
    <xdr:cxnSp macro="">
      <xdr:nvCxnSpPr>
        <xdr:cNvPr id="368" name="直線コネクタ 367"/>
        <xdr:cNvCxnSpPr/>
      </xdr:nvCxnSpPr>
      <xdr:spPr>
        <a:xfrm>
          <a:off x="4737100" y="1378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9"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70" name="直線コネクタ 369"/>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23586</xdr:rowOff>
    </xdr:from>
    <xdr:to>
      <xdr:col>24</xdr:col>
      <xdr:colOff>25400</xdr:colOff>
      <xdr:row>80</xdr:row>
      <xdr:rowOff>132443</xdr:rowOff>
    </xdr:to>
    <xdr:cxnSp macro="">
      <xdr:nvCxnSpPr>
        <xdr:cNvPr id="371" name="直線コネクタ 370"/>
        <xdr:cNvCxnSpPr/>
      </xdr:nvCxnSpPr>
      <xdr:spPr>
        <a:xfrm flipV="1">
          <a:off x="3987800" y="137395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57348</xdr:rowOff>
    </xdr:from>
    <xdr:ext cx="762000" cy="259045"/>
    <xdr:sp macro="" textlink="">
      <xdr:nvSpPr>
        <xdr:cNvPr id="372" name="公債費平均値テキスト"/>
        <xdr:cNvSpPr txBox="1"/>
      </xdr:nvSpPr>
      <xdr:spPr>
        <a:xfrm>
          <a:off x="4914900" y="13087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3" name="フローチャート: 判断 372"/>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132443</xdr:rowOff>
    </xdr:from>
    <xdr:to>
      <xdr:col>19</xdr:col>
      <xdr:colOff>187325</xdr:colOff>
      <xdr:row>80</xdr:row>
      <xdr:rowOff>165100</xdr:rowOff>
    </xdr:to>
    <xdr:cxnSp macro="">
      <xdr:nvCxnSpPr>
        <xdr:cNvPr id="374" name="直線コネクタ 373"/>
        <xdr:cNvCxnSpPr/>
      </xdr:nvCxnSpPr>
      <xdr:spPr>
        <a:xfrm flipV="1">
          <a:off x="3098800" y="1384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75" name="フローチャート: 判断 374"/>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76" name="テキスト ボックス 375"/>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165100</xdr:rowOff>
    </xdr:from>
    <xdr:to>
      <xdr:col>15</xdr:col>
      <xdr:colOff>98425</xdr:colOff>
      <xdr:row>81</xdr:row>
      <xdr:rowOff>37193</xdr:rowOff>
    </xdr:to>
    <xdr:cxnSp macro="">
      <xdr:nvCxnSpPr>
        <xdr:cNvPr id="377" name="直線コネクタ 376"/>
        <xdr:cNvCxnSpPr/>
      </xdr:nvCxnSpPr>
      <xdr:spPr>
        <a:xfrm flipV="1">
          <a:off x="2209800" y="1388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138793</xdr:rowOff>
    </xdr:from>
    <xdr:to>
      <xdr:col>15</xdr:col>
      <xdr:colOff>149225</xdr:colOff>
      <xdr:row>78</xdr:row>
      <xdr:rowOff>68943</xdr:rowOff>
    </xdr:to>
    <xdr:sp macro="" textlink="">
      <xdr:nvSpPr>
        <xdr:cNvPr id="378" name="フローチャート: 判断 377"/>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79120</xdr:rowOff>
    </xdr:from>
    <xdr:ext cx="762000" cy="259045"/>
    <xdr:sp macro="" textlink="">
      <xdr:nvSpPr>
        <xdr:cNvPr id="379" name="テキスト ボックス 378"/>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37193</xdr:rowOff>
    </xdr:from>
    <xdr:to>
      <xdr:col>11</xdr:col>
      <xdr:colOff>9525</xdr:colOff>
      <xdr:row>81</xdr:row>
      <xdr:rowOff>48079</xdr:rowOff>
    </xdr:to>
    <xdr:cxnSp macro="">
      <xdr:nvCxnSpPr>
        <xdr:cNvPr id="380" name="直線コネクタ 379"/>
        <xdr:cNvCxnSpPr/>
      </xdr:nvCxnSpPr>
      <xdr:spPr>
        <a:xfrm flipV="1">
          <a:off x="1320800" y="13924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138793</xdr:rowOff>
    </xdr:from>
    <xdr:to>
      <xdr:col>11</xdr:col>
      <xdr:colOff>60325</xdr:colOff>
      <xdr:row>78</xdr:row>
      <xdr:rowOff>68943</xdr:rowOff>
    </xdr:to>
    <xdr:sp macro="" textlink="">
      <xdr:nvSpPr>
        <xdr:cNvPr id="381" name="フローチャート: 判断 380"/>
        <xdr:cNvSpPr/>
      </xdr:nvSpPr>
      <xdr:spPr>
        <a:xfrm>
          <a:off x="2159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79120</xdr:rowOff>
    </xdr:from>
    <xdr:ext cx="762000" cy="259045"/>
    <xdr:sp macro="" textlink="">
      <xdr:nvSpPr>
        <xdr:cNvPr id="382" name="テキスト ボックス 381"/>
        <xdr:cNvSpPr txBox="1"/>
      </xdr:nvSpPr>
      <xdr:spPr>
        <a:xfrm>
          <a:off x="1828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138793</xdr:rowOff>
    </xdr:from>
    <xdr:to>
      <xdr:col>6</xdr:col>
      <xdr:colOff>171450</xdr:colOff>
      <xdr:row>78</xdr:row>
      <xdr:rowOff>68943</xdr:rowOff>
    </xdr:to>
    <xdr:sp macro="" textlink="">
      <xdr:nvSpPr>
        <xdr:cNvPr id="383" name="フローチャート: 判断 382"/>
        <xdr:cNvSpPr/>
      </xdr:nvSpPr>
      <xdr:spPr>
        <a:xfrm>
          <a:off x="1270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79120</xdr:rowOff>
    </xdr:from>
    <xdr:ext cx="762000" cy="259045"/>
    <xdr:sp macro="" textlink="">
      <xdr:nvSpPr>
        <xdr:cNvPr id="384" name="テキスト ボックス 383"/>
        <xdr:cNvSpPr txBox="1"/>
      </xdr:nvSpPr>
      <xdr:spPr>
        <a:xfrm>
          <a:off x="939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144236</xdr:rowOff>
    </xdr:from>
    <xdr:to>
      <xdr:col>24</xdr:col>
      <xdr:colOff>76200</xdr:colOff>
      <xdr:row>80</xdr:row>
      <xdr:rowOff>74386</xdr:rowOff>
    </xdr:to>
    <xdr:sp macro="" textlink="">
      <xdr:nvSpPr>
        <xdr:cNvPr id="390" name="楕円 389"/>
        <xdr:cNvSpPr/>
      </xdr:nvSpPr>
      <xdr:spPr>
        <a:xfrm>
          <a:off x="47752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52813</xdr:rowOff>
    </xdr:from>
    <xdr:ext cx="762000" cy="259045"/>
    <xdr:sp macro="" textlink="">
      <xdr:nvSpPr>
        <xdr:cNvPr id="391" name="公債費該当値テキスト"/>
        <xdr:cNvSpPr txBox="1"/>
      </xdr:nvSpPr>
      <xdr:spPr>
        <a:xfrm>
          <a:off x="4914900" y="1359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81643</xdr:rowOff>
    </xdr:from>
    <xdr:to>
      <xdr:col>20</xdr:col>
      <xdr:colOff>38100</xdr:colOff>
      <xdr:row>81</xdr:row>
      <xdr:rowOff>11793</xdr:rowOff>
    </xdr:to>
    <xdr:sp macro="" textlink="">
      <xdr:nvSpPr>
        <xdr:cNvPr id="392" name="楕円 391"/>
        <xdr:cNvSpPr/>
      </xdr:nvSpPr>
      <xdr:spPr>
        <a:xfrm>
          <a:off x="3937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168020</xdr:rowOff>
    </xdr:from>
    <xdr:ext cx="736600" cy="259045"/>
    <xdr:sp macro="" textlink="">
      <xdr:nvSpPr>
        <xdr:cNvPr id="393" name="テキスト ボックス 392"/>
        <xdr:cNvSpPr txBox="1"/>
      </xdr:nvSpPr>
      <xdr:spPr>
        <a:xfrm>
          <a:off x="3606800" y="1388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114300</xdr:rowOff>
    </xdr:from>
    <xdr:to>
      <xdr:col>15</xdr:col>
      <xdr:colOff>149225</xdr:colOff>
      <xdr:row>81</xdr:row>
      <xdr:rowOff>44450</xdr:rowOff>
    </xdr:to>
    <xdr:sp macro="" textlink="">
      <xdr:nvSpPr>
        <xdr:cNvPr id="394" name="楕円 393"/>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29227</xdr:rowOff>
    </xdr:from>
    <xdr:ext cx="762000" cy="259045"/>
    <xdr:sp macro="" textlink="">
      <xdr:nvSpPr>
        <xdr:cNvPr id="395" name="テキスト ボックス 394"/>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157843</xdr:rowOff>
    </xdr:from>
    <xdr:to>
      <xdr:col>11</xdr:col>
      <xdr:colOff>60325</xdr:colOff>
      <xdr:row>81</xdr:row>
      <xdr:rowOff>87993</xdr:rowOff>
    </xdr:to>
    <xdr:sp macro="" textlink="">
      <xdr:nvSpPr>
        <xdr:cNvPr id="396" name="楕円 395"/>
        <xdr:cNvSpPr/>
      </xdr:nvSpPr>
      <xdr:spPr>
        <a:xfrm>
          <a:off x="2159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72770</xdr:rowOff>
    </xdr:from>
    <xdr:ext cx="762000" cy="259045"/>
    <xdr:sp macro="" textlink="">
      <xdr:nvSpPr>
        <xdr:cNvPr id="397" name="テキスト ボックス 396"/>
        <xdr:cNvSpPr txBox="1"/>
      </xdr:nvSpPr>
      <xdr:spPr>
        <a:xfrm>
          <a:off x="1828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168729</xdr:rowOff>
    </xdr:from>
    <xdr:to>
      <xdr:col>6</xdr:col>
      <xdr:colOff>171450</xdr:colOff>
      <xdr:row>81</xdr:row>
      <xdr:rowOff>98879</xdr:rowOff>
    </xdr:to>
    <xdr:sp macro="" textlink="">
      <xdr:nvSpPr>
        <xdr:cNvPr id="398" name="楕円 397"/>
        <xdr:cNvSpPr/>
      </xdr:nvSpPr>
      <xdr:spPr>
        <a:xfrm>
          <a:off x="1270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83656</xdr:rowOff>
    </xdr:from>
    <xdr:ext cx="762000" cy="259045"/>
    <xdr:sp macro="" textlink="">
      <xdr:nvSpPr>
        <xdr:cNvPr id="399" name="テキスト ボックス 398"/>
        <xdr:cNvSpPr txBox="1"/>
      </xdr:nvSpPr>
      <xdr:spPr>
        <a:xfrm>
          <a:off x="939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年度の公債費以外の経常収支比率については、</a:t>
          </a:r>
          <a:r>
            <a:rPr kumimoji="1" lang="ja-JP" altLang="en-US" sz="1100">
              <a:solidFill>
                <a:schemeClr val="dk1"/>
              </a:solidFill>
              <a:effectLst/>
              <a:latin typeface="+mn-lt"/>
              <a:ea typeface="+mn-ea"/>
              <a:cs typeface="+mn-cs"/>
            </a:rPr>
            <a:t>人件費や物件費</a:t>
          </a:r>
          <a:r>
            <a:rPr kumimoji="1" lang="ja-JP" altLang="ja-JP" sz="1100">
              <a:solidFill>
                <a:schemeClr val="dk1"/>
              </a:solidFill>
              <a:effectLst/>
              <a:latin typeface="+mn-lt"/>
              <a:ea typeface="+mn-ea"/>
              <a:cs typeface="+mn-cs"/>
            </a:rPr>
            <a:t>等の増により前年度対比で</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ポイント上昇しているが、類似団体と比較すると依然低い状況で推移している。</a:t>
          </a:r>
          <a:endParaRPr lang="ja-JP" altLang="ja-JP" sz="1400">
            <a:effectLst/>
          </a:endParaRPr>
        </a:p>
        <a:p>
          <a:r>
            <a:rPr kumimoji="1" lang="ja-JP" altLang="ja-JP" sz="1100">
              <a:solidFill>
                <a:schemeClr val="dk1"/>
              </a:solidFill>
              <a:effectLst/>
              <a:latin typeface="+mn-lt"/>
              <a:ea typeface="+mn-ea"/>
              <a:cs typeface="+mn-cs"/>
            </a:rPr>
            <a:t>　今後も行財政改革の取り組み等を通じ、市税収入の確保や業務の効率化を図るなどして健全な財政運営に努めていく。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53522</xdr:rowOff>
    </xdr:from>
    <xdr:to>
      <xdr:col>82</xdr:col>
      <xdr:colOff>107950</xdr:colOff>
      <xdr:row>82</xdr:row>
      <xdr:rowOff>72571</xdr:rowOff>
    </xdr:to>
    <xdr:cxnSp macro="">
      <xdr:nvCxnSpPr>
        <xdr:cNvPr id="429" name="直線コネクタ 428"/>
        <xdr:cNvCxnSpPr/>
      </xdr:nvCxnSpPr>
      <xdr:spPr>
        <a:xfrm flipV="1">
          <a:off x="16510000" y="12912272"/>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44648</xdr:rowOff>
    </xdr:from>
    <xdr:ext cx="762000" cy="259045"/>
    <xdr:sp macro="" textlink="">
      <xdr:nvSpPr>
        <xdr:cNvPr id="430" name="公債費以外最小値テキスト"/>
        <xdr:cNvSpPr txBox="1"/>
      </xdr:nvSpPr>
      <xdr:spPr>
        <a:xfrm>
          <a:off x="16598900" y="1410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72571</xdr:rowOff>
    </xdr:from>
    <xdr:to>
      <xdr:col>82</xdr:col>
      <xdr:colOff>196850</xdr:colOff>
      <xdr:row>82</xdr:row>
      <xdr:rowOff>72571</xdr:rowOff>
    </xdr:to>
    <xdr:cxnSp macro="">
      <xdr:nvCxnSpPr>
        <xdr:cNvPr id="431" name="直線コネクタ 430"/>
        <xdr:cNvCxnSpPr/>
      </xdr:nvCxnSpPr>
      <xdr:spPr>
        <a:xfrm>
          <a:off x="16421100" y="1413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139899</xdr:rowOff>
    </xdr:from>
    <xdr:ext cx="762000" cy="259045"/>
    <xdr:sp macro="" textlink="">
      <xdr:nvSpPr>
        <xdr:cNvPr id="432" name="公債費以外最大値テキスト"/>
        <xdr:cNvSpPr txBox="1"/>
      </xdr:nvSpPr>
      <xdr:spPr>
        <a:xfrm>
          <a:off x="16598900" y="1265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53522</xdr:rowOff>
    </xdr:from>
    <xdr:to>
      <xdr:col>82</xdr:col>
      <xdr:colOff>196850</xdr:colOff>
      <xdr:row>75</xdr:row>
      <xdr:rowOff>53522</xdr:rowOff>
    </xdr:to>
    <xdr:cxnSp macro="">
      <xdr:nvCxnSpPr>
        <xdr:cNvPr id="433" name="直線コネクタ 432"/>
        <xdr:cNvCxnSpPr/>
      </xdr:nvCxnSpPr>
      <xdr:spPr>
        <a:xfrm>
          <a:off x="16421100" y="1291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9978</xdr:rowOff>
    </xdr:from>
    <xdr:to>
      <xdr:col>82</xdr:col>
      <xdr:colOff>107950</xdr:colOff>
      <xdr:row>75</xdr:row>
      <xdr:rowOff>53522</xdr:rowOff>
    </xdr:to>
    <xdr:cxnSp macro="">
      <xdr:nvCxnSpPr>
        <xdr:cNvPr id="434" name="直線コネクタ 433"/>
        <xdr:cNvCxnSpPr/>
      </xdr:nvCxnSpPr>
      <xdr:spPr>
        <a:xfrm>
          <a:off x="15671800" y="128687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91820</xdr:rowOff>
    </xdr:from>
    <xdr:ext cx="762000" cy="259045"/>
    <xdr:sp macro="" textlink="">
      <xdr:nvSpPr>
        <xdr:cNvPr id="435" name="公債費以外平均値テキスト"/>
        <xdr:cNvSpPr txBox="1"/>
      </xdr:nvSpPr>
      <xdr:spPr>
        <a:xfrm>
          <a:off x="16598900" y="1346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36" name="フローチャート: 判断 435"/>
        <xdr:cNvSpPr/>
      </xdr:nvSpPr>
      <xdr:spPr>
        <a:xfrm>
          <a:off x="164592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156935</xdr:rowOff>
    </xdr:from>
    <xdr:to>
      <xdr:col>78</xdr:col>
      <xdr:colOff>69850</xdr:colOff>
      <xdr:row>75</xdr:row>
      <xdr:rowOff>9978</xdr:rowOff>
    </xdr:to>
    <xdr:cxnSp macro="">
      <xdr:nvCxnSpPr>
        <xdr:cNvPr id="437" name="直線コネクタ 436"/>
        <xdr:cNvCxnSpPr/>
      </xdr:nvCxnSpPr>
      <xdr:spPr>
        <a:xfrm>
          <a:off x="14782800" y="126727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38" name="フローチャート: 判断 437"/>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39" name="テキスト ボックス 438"/>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156935</xdr:rowOff>
    </xdr:from>
    <xdr:to>
      <xdr:col>73</xdr:col>
      <xdr:colOff>180975</xdr:colOff>
      <xdr:row>75</xdr:row>
      <xdr:rowOff>9978</xdr:rowOff>
    </xdr:to>
    <xdr:cxnSp macro="">
      <xdr:nvCxnSpPr>
        <xdr:cNvPr id="440" name="直線コネクタ 439"/>
        <xdr:cNvCxnSpPr/>
      </xdr:nvCxnSpPr>
      <xdr:spPr>
        <a:xfrm flipV="1">
          <a:off x="13893800" y="126727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76200</xdr:rowOff>
    </xdr:from>
    <xdr:to>
      <xdr:col>74</xdr:col>
      <xdr:colOff>31750</xdr:colOff>
      <xdr:row>79</xdr:row>
      <xdr:rowOff>6350</xdr:rowOff>
    </xdr:to>
    <xdr:sp macro="" textlink="">
      <xdr:nvSpPr>
        <xdr:cNvPr id="441" name="フローチャート: 判断 440"/>
        <xdr:cNvSpPr/>
      </xdr:nvSpPr>
      <xdr:spPr>
        <a:xfrm>
          <a:off x="14732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42" name="テキスト ボックス 441"/>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137885</xdr:rowOff>
    </xdr:from>
    <xdr:to>
      <xdr:col>69</xdr:col>
      <xdr:colOff>92075</xdr:colOff>
      <xdr:row>75</xdr:row>
      <xdr:rowOff>9978</xdr:rowOff>
    </xdr:to>
    <xdr:cxnSp macro="">
      <xdr:nvCxnSpPr>
        <xdr:cNvPr id="443" name="直線コネクタ 442"/>
        <xdr:cNvCxnSpPr/>
      </xdr:nvCxnSpPr>
      <xdr:spPr>
        <a:xfrm>
          <a:off x="13004800" y="12825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73479</xdr:rowOff>
    </xdr:from>
    <xdr:to>
      <xdr:col>69</xdr:col>
      <xdr:colOff>142875</xdr:colOff>
      <xdr:row>78</xdr:row>
      <xdr:rowOff>3629</xdr:rowOff>
    </xdr:to>
    <xdr:sp macro="" textlink="">
      <xdr:nvSpPr>
        <xdr:cNvPr id="444" name="フローチャート: 判断 443"/>
        <xdr:cNvSpPr/>
      </xdr:nvSpPr>
      <xdr:spPr>
        <a:xfrm>
          <a:off x="13843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159856</xdr:rowOff>
    </xdr:from>
    <xdr:ext cx="762000" cy="259045"/>
    <xdr:sp macro="" textlink="">
      <xdr:nvSpPr>
        <xdr:cNvPr id="445" name="テキスト ボックス 444"/>
        <xdr:cNvSpPr txBox="1"/>
      </xdr:nvSpPr>
      <xdr:spPr>
        <a:xfrm>
          <a:off x="13512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157843</xdr:rowOff>
    </xdr:from>
    <xdr:to>
      <xdr:col>65</xdr:col>
      <xdr:colOff>53975</xdr:colOff>
      <xdr:row>77</xdr:row>
      <xdr:rowOff>87993</xdr:rowOff>
    </xdr:to>
    <xdr:sp macro="" textlink="">
      <xdr:nvSpPr>
        <xdr:cNvPr id="446" name="フローチャート: 判断 445"/>
        <xdr:cNvSpPr/>
      </xdr:nvSpPr>
      <xdr:spPr>
        <a:xfrm>
          <a:off x="12954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72770</xdr:rowOff>
    </xdr:from>
    <xdr:ext cx="762000" cy="259045"/>
    <xdr:sp macro="" textlink="">
      <xdr:nvSpPr>
        <xdr:cNvPr id="447" name="テキスト ボックス 446"/>
        <xdr:cNvSpPr txBox="1"/>
      </xdr:nvSpPr>
      <xdr:spPr>
        <a:xfrm>
          <a:off x="12623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2722</xdr:rowOff>
    </xdr:from>
    <xdr:to>
      <xdr:col>82</xdr:col>
      <xdr:colOff>158750</xdr:colOff>
      <xdr:row>75</xdr:row>
      <xdr:rowOff>104322</xdr:rowOff>
    </xdr:to>
    <xdr:sp macro="" textlink="">
      <xdr:nvSpPr>
        <xdr:cNvPr id="453" name="楕円 452"/>
        <xdr:cNvSpPr/>
      </xdr:nvSpPr>
      <xdr:spPr>
        <a:xfrm>
          <a:off x="16459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82749</xdr:rowOff>
    </xdr:from>
    <xdr:ext cx="762000" cy="259045"/>
    <xdr:sp macro="" textlink="">
      <xdr:nvSpPr>
        <xdr:cNvPr id="454" name="公債費以外該当値テキスト"/>
        <xdr:cNvSpPr txBox="1"/>
      </xdr:nvSpPr>
      <xdr:spPr>
        <a:xfrm>
          <a:off x="16598900" y="127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130628</xdr:rowOff>
    </xdr:from>
    <xdr:to>
      <xdr:col>78</xdr:col>
      <xdr:colOff>120650</xdr:colOff>
      <xdr:row>75</xdr:row>
      <xdr:rowOff>60778</xdr:rowOff>
    </xdr:to>
    <xdr:sp macro="" textlink="">
      <xdr:nvSpPr>
        <xdr:cNvPr id="455" name="楕円 454"/>
        <xdr:cNvSpPr/>
      </xdr:nvSpPr>
      <xdr:spPr>
        <a:xfrm>
          <a:off x="15621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70955</xdr:rowOff>
    </xdr:from>
    <xdr:ext cx="736600" cy="259045"/>
    <xdr:sp macro="" textlink="">
      <xdr:nvSpPr>
        <xdr:cNvPr id="456" name="テキスト ボックス 455"/>
        <xdr:cNvSpPr txBox="1"/>
      </xdr:nvSpPr>
      <xdr:spPr>
        <a:xfrm>
          <a:off x="15290800" y="1258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106135</xdr:rowOff>
    </xdr:from>
    <xdr:to>
      <xdr:col>74</xdr:col>
      <xdr:colOff>31750</xdr:colOff>
      <xdr:row>74</xdr:row>
      <xdr:rowOff>36285</xdr:rowOff>
    </xdr:to>
    <xdr:sp macro="" textlink="">
      <xdr:nvSpPr>
        <xdr:cNvPr id="457" name="楕円 456"/>
        <xdr:cNvSpPr/>
      </xdr:nvSpPr>
      <xdr:spPr>
        <a:xfrm>
          <a:off x="14732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46462</xdr:rowOff>
    </xdr:from>
    <xdr:ext cx="762000" cy="259045"/>
    <xdr:sp macro="" textlink="">
      <xdr:nvSpPr>
        <xdr:cNvPr id="458" name="テキスト ボックス 457"/>
        <xdr:cNvSpPr txBox="1"/>
      </xdr:nvSpPr>
      <xdr:spPr>
        <a:xfrm>
          <a:off x="14401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130628</xdr:rowOff>
    </xdr:from>
    <xdr:to>
      <xdr:col>69</xdr:col>
      <xdr:colOff>142875</xdr:colOff>
      <xdr:row>75</xdr:row>
      <xdr:rowOff>60778</xdr:rowOff>
    </xdr:to>
    <xdr:sp macro="" textlink="">
      <xdr:nvSpPr>
        <xdr:cNvPr id="459" name="楕円 458"/>
        <xdr:cNvSpPr/>
      </xdr:nvSpPr>
      <xdr:spPr>
        <a:xfrm>
          <a:off x="13843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70955</xdr:rowOff>
    </xdr:from>
    <xdr:ext cx="762000" cy="259045"/>
    <xdr:sp macro="" textlink="">
      <xdr:nvSpPr>
        <xdr:cNvPr id="460" name="テキスト ボックス 459"/>
        <xdr:cNvSpPr txBox="1"/>
      </xdr:nvSpPr>
      <xdr:spPr>
        <a:xfrm>
          <a:off x="13512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87085</xdr:rowOff>
    </xdr:from>
    <xdr:to>
      <xdr:col>65</xdr:col>
      <xdr:colOff>53975</xdr:colOff>
      <xdr:row>75</xdr:row>
      <xdr:rowOff>17235</xdr:rowOff>
    </xdr:to>
    <xdr:sp macro="" textlink="">
      <xdr:nvSpPr>
        <xdr:cNvPr id="461" name="楕円 460"/>
        <xdr:cNvSpPr/>
      </xdr:nvSpPr>
      <xdr:spPr>
        <a:xfrm>
          <a:off x="12954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27412</xdr:rowOff>
    </xdr:from>
    <xdr:ext cx="762000" cy="259045"/>
    <xdr:sp macro="" textlink="">
      <xdr:nvSpPr>
        <xdr:cNvPr id="462" name="テキスト ボックス 461"/>
        <xdr:cNvSpPr txBox="1"/>
      </xdr:nvSpPr>
      <xdr:spPr>
        <a:xfrm>
          <a:off x="12623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161747</xdr:rowOff>
    </xdr:from>
    <xdr:to>
      <xdr:col>29</xdr:col>
      <xdr:colOff>127000</xdr:colOff>
      <xdr:row>20</xdr:row>
      <xdr:rowOff>142164</xdr:rowOff>
    </xdr:to>
    <xdr:cxnSp macro="">
      <xdr:nvCxnSpPr>
        <xdr:cNvPr id="45" name="直線コネクタ 44"/>
        <xdr:cNvCxnSpPr/>
      </xdr:nvCxnSpPr>
      <xdr:spPr bwMode="auto">
        <a:xfrm flipV="1">
          <a:off x="5651500" y="2095322"/>
          <a:ext cx="0" cy="1523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114241</xdr:rowOff>
    </xdr:from>
    <xdr:ext cx="762000" cy="259045"/>
    <xdr:sp macro="" textlink="">
      <xdr:nvSpPr>
        <xdr:cNvPr id="46" name="人口1人当たり決算額の推移最小値テキスト130"/>
        <xdr:cNvSpPr txBox="1"/>
      </xdr:nvSpPr>
      <xdr:spPr>
        <a:xfrm>
          <a:off x="5740400" y="359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142164</xdr:rowOff>
    </xdr:from>
    <xdr:to>
      <xdr:col>30</xdr:col>
      <xdr:colOff>25400</xdr:colOff>
      <xdr:row>20</xdr:row>
      <xdr:rowOff>142164</xdr:rowOff>
    </xdr:to>
    <xdr:cxnSp macro="">
      <xdr:nvCxnSpPr>
        <xdr:cNvPr id="47" name="直線コネクタ 46"/>
        <xdr:cNvCxnSpPr/>
      </xdr:nvCxnSpPr>
      <xdr:spPr bwMode="auto">
        <a:xfrm>
          <a:off x="5562600" y="3618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76674</xdr:rowOff>
    </xdr:from>
    <xdr:ext cx="762000" cy="259045"/>
    <xdr:sp macro="" textlink="">
      <xdr:nvSpPr>
        <xdr:cNvPr id="48" name="人口1人当たり決算額の推移最大値テキスト130"/>
        <xdr:cNvSpPr txBox="1"/>
      </xdr:nvSpPr>
      <xdr:spPr>
        <a:xfrm>
          <a:off x="5740400" y="183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161747</xdr:rowOff>
    </xdr:from>
    <xdr:to>
      <xdr:col>30</xdr:col>
      <xdr:colOff>25400</xdr:colOff>
      <xdr:row>11</xdr:row>
      <xdr:rowOff>161747</xdr:rowOff>
    </xdr:to>
    <xdr:cxnSp macro="">
      <xdr:nvCxnSpPr>
        <xdr:cNvPr id="49" name="直線コネクタ 48"/>
        <xdr:cNvCxnSpPr/>
      </xdr:nvCxnSpPr>
      <xdr:spPr bwMode="auto">
        <a:xfrm>
          <a:off x="5562600" y="2095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113055</xdr:rowOff>
    </xdr:from>
    <xdr:to>
      <xdr:col>29</xdr:col>
      <xdr:colOff>127000</xdr:colOff>
      <xdr:row>13</xdr:row>
      <xdr:rowOff>121285</xdr:rowOff>
    </xdr:to>
    <xdr:cxnSp macro="">
      <xdr:nvCxnSpPr>
        <xdr:cNvPr id="50" name="直線コネクタ 49"/>
        <xdr:cNvCxnSpPr/>
      </xdr:nvCxnSpPr>
      <xdr:spPr bwMode="auto">
        <a:xfrm flipV="1">
          <a:off x="5003800" y="2389530"/>
          <a:ext cx="6477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70375</xdr:rowOff>
    </xdr:from>
    <xdr:ext cx="762000" cy="259045"/>
    <xdr:sp macro="" textlink="">
      <xdr:nvSpPr>
        <xdr:cNvPr id="51" name="人口1人当たり決算額の推移平均値テキスト130"/>
        <xdr:cNvSpPr txBox="1"/>
      </xdr:nvSpPr>
      <xdr:spPr>
        <a:xfrm>
          <a:off x="5740400" y="286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98298</xdr:rowOff>
    </xdr:from>
    <xdr:to>
      <xdr:col>29</xdr:col>
      <xdr:colOff>177800</xdr:colOff>
      <xdr:row>17</xdr:row>
      <xdr:rowOff>28448</xdr:rowOff>
    </xdr:to>
    <xdr:sp macro="" textlink="">
      <xdr:nvSpPr>
        <xdr:cNvPr id="52" name="フローチャート: 判断 51"/>
        <xdr:cNvSpPr/>
      </xdr:nvSpPr>
      <xdr:spPr bwMode="auto">
        <a:xfrm>
          <a:off x="5600700" y="288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84176</xdr:rowOff>
    </xdr:from>
    <xdr:to>
      <xdr:col>26</xdr:col>
      <xdr:colOff>50800</xdr:colOff>
      <xdr:row>13</xdr:row>
      <xdr:rowOff>121285</xdr:rowOff>
    </xdr:to>
    <xdr:cxnSp macro="">
      <xdr:nvCxnSpPr>
        <xdr:cNvPr id="53" name="直線コネクタ 52"/>
        <xdr:cNvCxnSpPr/>
      </xdr:nvCxnSpPr>
      <xdr:spPr bwMode="auto">
        <a:xfrm>
          <a:off x="4305300" y="2360651"/>
          <a:ext cx="698500" cy="3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13259</xdr:rowOff>
    </xdr:from>
    <xdr:to>
      <xdr:col>26</xdr:col>
      <xdr:colOff>101600</xdr:colOff>
      <xdr:row>17</xdr:row>
      <xdr:rowOff>114859</xdr:rowOff>
    </xdr:to>
    <xdr:sp macro="" textlink="">
      <xdr:nvSpPr>
        <xdr:cNvPr id="54" name="フローチャート: 判断 53"/>
        <xdr:cNvSpPr/>
      </xdr:nvSpPr>
      <xdr:spPr bwMode="auto">
        <a:xfrm>
          <a:off x="4953000" y="2975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99636</xdr:rowOff>
    </xdr:from>
    <xdr:ext cx="736600" cy="259045"/>
    <xdr:sp macro="" textlink="">
      <xdr:nvSpPr>
        <xdr:cNvPr id="55" name="テキスト ボックス 54"/>
        <xdr:cNvSpPr txBox="1"/>
      </xdr:nvSpPr>
      <xdr:spPr>
        <a:xfrm>
          <a:off x="4622800" y="3061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84176</xdr:rowOff>
    </xdr:from>
    <xdr:to>
      <xdr:col>22</xdr:col>
      <xdr:colOff>114300</xdr:colOff>
      <xdr:row>13</xdr:row>
      <xdr:rowOff>166548</xdr:rowOff>
    </xdr:to>
    <xdr:cxnSp macro="">
      <xdr:nvCxnSpPr>
        <xdr:cNvPr id="56" name="直線コネクタ 55"/>
        <xdr:cNvCxnSpPr/>
      </xdr:nvCxnSpPr>
      <xdr:spPr bwMode="auto">
        <a:xfrm flipV="1">
          <a:off x="3606800" y="2360651"/>
          <a:ext cx="698500" cy="8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59360</xdr:rowOff>
    </xdr:from>
    <xdr:to>
      <xdr:col>22</xdr:col>
      <xdr:colOff>165100</xdr:colOff>
      <xdr:row>17</xdr:row>
      <xdr:rowOff>160960</xdr:rowOff>
    </xdr:to>
    <xdr:sp macro="" textlink="">
      <xdr:nvSpPr>
        <xdr:cNvPr id="57" name="フローチャート: 判断 56"/>
        <xdr:cNvSpPr/>
      </xdr:nvSpPr>
      <xdr:spPr bwMode="auto">
        <a:xfrm>
          <a:off x="4254500" y="3021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145737</xdr:rowOff>
    </xdr:from>
    <xdr:ext cx="762000" cy="259045"/>
    <xdr:sp macro="" textlink="">
      <xdr:nvSpPr>
        <xdr:cNvPr id="58" name="テキスト ボックス 57"/>
        <xdr:cNvSpPr txBox="1"/>
      </xdr:nvSpPr>
      <xdr:spPr>
        <a:xfrm>
          <a:off x="3924300" y="310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166548</xdr:rowOff>
    </xdr:from>
    <xdr:to>
      <xdr:col>18</xdr:col>
      <xdr:colOff>177800</xdr:colOff>
      <xdr:row>14</xdr:row>
      <xdr:rowOff>50038</xdr:rowOff>
    </xdr:to>
    <xdr:cxnSp macro="">
      <xdr:nvCxnSpPr>
        <xdr:cNvPr id="59" name="直線コネクタ 58"/>
        <xdr:cNvCxnSpPr/>
      </xdr:nvCxnSpPr>
      <xdr:spPr bwMode="auto">
        <a:xfrm flipV="1">
          <a:off x="2908300" y="2443023"/>
          <a:ext cx="698500" cy="5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85420</xdr:rowOff>
    </xdr:from>
    <xdr:to>
      <xdr:col>19</xdr:col>
      <xdr:colOff>38100</xdr:colOff>
      <xdr:row>18</xdr:row>
      <xdr:rowOff>15570</xdr:rowOff>
    </xdr:to>
    <xdr:sp macro="" textlink="">
      <xdr:nvSpPr>
        <xdr:cNvPr id="60" name="フローチャート: 判断 59"/>
        <xdr:cNvSpPr/>
      </xdr:nvSpPr>
      <xdr:spPr bwMode="auto">
        <a:xfrm>
          <a:off x="3556000" y="3047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347</xdr:rowOff>
    </xdr:from>
    <xdr:ext cx="762000" cy="259045"/>
    <xdr:sp macro="" textlink="">
      <xdr:nvSpPr>
        <xdr:cNvPr id="61" name="テキスト ボックス 60"/>
        <xdr:cNvSpPr txBox="1"/>
      </xdr:nvSpPr>
      <xdr:spPr>
        <a:xfrm>
          <a:off x="3225800" y="313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97841</xdr:rowOff>
    </xdr:from>
    <xdr:to>
      <xdr:col>15</xdr:col>
      <xdr:colOff>101600</xdr:colOff>
      <xdr:row>18</xdr:row>
      <xdr:rowOff>27991</xdr:rowOff>
    </xdr:to>
    <xdr:sp macro="" textlink="">
      <xdr:nvSpPr>
        <xdr:cNvPr id="62" name="フローチャート: 判断 61"/>
        <xdr:cNvSpPr/>
      </xdr:nvSpPr>
      <xdr:spPr bwMode="auto">
        <a:xfrm>
          <a:off x="2857500" y="3060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12768</xdr:rowOff>
    </xdr:from>
    <xdr:ext cx="762000" cy="259045"/>
    <xdr:sp macro="" textlink="">
      <xdr:nvSpPr>
        <xdr:cNvPr id="63" name="テキスト ボックス 62"/>
        <xdr:cNvSpPr txBox="1"/>
      </xdr:nvSpPr>
      <xdr:spPr>
        <a:xfrm>
          <a:off x="2527300" y="31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62255</xdr:rowOff>
    </xdr:from>
    <xdr:to>
      <xdr:col>29</xdr:col>
      <xdr:colOff>177800</xdr:colOff>
      <xdr:row>13</xdr:row>
      <xdr:rowOff>163855</xdr:rowOff>
    </xdr:to>
    <xdr:sp macro="" textlink="">
      <xdr:nvSpPr>
        <xdr:cNvPr id="69" name="楕円 68"/>
        <xdr:cNvSpPr/>
      </xdr:nvSpPr>
      <xdr:spPr bwMode="auto">
        <a:xfrm>
          <a:off x="5600700" y="2338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78782</xdr:rowOff>
    </xdr:from>
    <xdr:ext cx="762000" cy="259045"/>
    <xdr:sp macro="" textlink="">
      <xdr:nvSpPr>
        <xdr:cNvPr id="70" name="人口1人当たり決算額の推移該当値テキスト130"/>
        <xdr:cNvSpPr txBox="1"/>
      </xdr:nvSpPr>
      <xdr:spPr>
        <a:xfrm>
          <a:off x="5740400" y="21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70485</xdr:rowOff>
    </xdr:from>
    <xdr:to>
      <xdr:col>26</xdr:col>
      <xdr:colOff>101600</xdr:colOff>
      <xdr:row>14</xdr:row>
      <xdr:rowOff>635</xdr:rowOff>
    </xdr:to>
    <xdr:sp macro="" textlink="">
      <xdr:nvSpPr>
        <xdr:cNvPr id="71" name="楕円 70"/>
        <xdr:cNvSpPr/>
      </xdr:nvSpPr>
      <xdr:spPr bwMode="auto">
        <a:xfrm>
          <a:off x="4953000" y="2346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10812</xdr:rowOff>
    </xdr:from>
    <xdr:ext cx="736600" cy="259045"/>
    <xdr:sp macro="" textlink="">
      <xdr:nvSpPr>
        <xdr:cNvPr id="72" name="テキスト ボックス 71"/>
        <xdr:cNvSpPr txBox="1"/>
      </xdr:nvSpPr>
      <xdr:spPr>
        <a:xfrm>
          <a:off x="4622800" y="211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33376</xdr:rowOff>
    </xdr:from>
    <xdr:to>
      <xdr:col>22</xdr:col>
      <xdr:colOff>165100</xdr:colOff>
      <xdr:row>13</xdr:row>
      <xdr:rowOff>134976</xdr:rowOff>
    </xdr:to>
    <xdr:sp macro="" textlink="">
      <xdr:nvSpPr>
        <xdr:cNvPr id="73" name="楕円 72"/>
        <xdr:cNvSpPr/>
      </xdr:nvSpPr>
      <xdr:spPr bwMode="auto">
        <a:xfrm>
          <a:off x="4254500" y="2309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145153</xdr:rowOff>
    </xdr:from>
    <xdr:ext cx="762000" cy="259045"/>
    <xdr:sp macro="" textlink="">
      <xdr:nvSpPr>
        <xdr:cNvPr id="74" name="テキスト ボックス 73"/>
        <xdr:cNvSpPr txBox="1"/>
      </xdr:nvSpPr>
      <xdr:spPr>
        <a:xfrm>
          <a:off x="3924300" y="207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115748</xdr:rowOff>
    </xdr:from>
    <xdr:to>
      <xdr:col>19</xdr:col>
      <xdr:colOff>38100</xdr:colOff>
      <xdr:row>14</xdr:row>
      <xdr:rowOff>45898</xdr:rowOff>
    </xdr:to>
    <xdr:sp macro="" textlink="">
      <xdr:nvSpPr>
        <xdr:cNvPr id="75" name="楕円 74"/>
        <xdr:cNvSpPr/>
      </xdr:nvSpPr>
      <xdr:spPr bwMode="auto">
        <a:xfrm>
          <a:off x="3556000" y="2392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56075</xdr:rowOff>
    </xdr:from>
    <xdr:ext cx="762000" cy="259045"/>
    <xdr:sp macro="" textlink="">
      <xdr:nvSpPr>
        <xdr:cNvPr id="76" name="テキスト ボックス 75"/>
        <xdr:cNvSpPr txBox="1"/>
      </xdr:nvSpPr>
      <xdr:spPr>
        <a:xfrm>
          <a:off x="3225800" y="216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170688</xdr:rowOff>
    </xdr:from>
    <xdr:to>
      <xdr:col>15</xdr:col>
      <xdr:colOff>101600</xdr:colOff>
      <xdr:row>14</xdr:row>
      <xdr:rowOff>100838</xdr:rowOff>
    </xdr:to>
    <xdr:sp macro="" textlink="">
      <xdr:nvSpPr>
        <xdr:cNvPr id="77" name="楕円 76"/>
        <xdr:cNvSpPr/>
      </xdr:nvSpPr>
      <xdr:spPr bwMode="auto">
        <a:xfrm>
          <a:off x="2857500" y="244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111015</xdr:rowOff>
    </xdr:from>
    <xdr:ext cx="762000" cy="259045"/>
    <xdr:sp macro="" textlink="">
      <xdr:nvSpPr>
        <xdr:cNvPr id="78" name="テキスト ボックス 77"/>
        <xdr:cNvSpPr txBox="1"/>
      </xdr:nvSpPr>
      <xdr:spPr>
        <a:xfrm>
          <a:off x="2527300" y="22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188417</xdr:rowOff>
    </xdr:from>
    <xdr:to>
      <xdr:col>29</xdr:col>
      <xdr:colOff>127000</xdr:colOff>
      <xdr:row>37</xdr:row>
      <xdr:rowOff>303479</xdr:rowOff>
    </xdr:to>
    <xdr:cxnSp macro="">
      <xdr:nvCxnSpPr>
        <xdr:cNvPr id="107" name="直線コネクタ 106"/>
        <xdr:cNvCxnSpPr/>
      </xdr:nvCxnSpPr>
      <xdr:spPr bwMode="auto">
        <a:xfrm flipV="1">
          <a:off x="5651500" y="6112967"/>
          <a:ext cx="0" cy="1315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275556</xdr:rowOff>
    </xdr:from>
    <xdr:ext cx="762000" cy="259045"/>
    <xdr:sp macro="" textlink="">
      <xdr:nvSpPr>
        <xdr:cNvPr id="108" name="人口1人当たり決算額の推移最小値テキスト445"/>
        <xdr:cNvSpPr txBox="1"/>
      </xdr:nvSpPr>
      <xdr:spPr>
        <a:xfrm>
          <a:off x="5740400" y="740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303479</xdr:rowOff>
    </xdr:from>
    <xdr:to>
      <xdr:col>30</xdr:col>
      <xdr:colOff>25400</xdr:colOff>
      <xdr:row>37</xdr:row>
      <xdr:rowOff>303479</xdr:rowOff>
    </xdr:to>
    <xdr:cxnSp macro="">
      <xdr:nvCxnSpPr>
        <xdr:cNvPr id="109" name="直線コネクタ 108"/>
        <xdr:cNvCxnSpPr/>
      </xdr:nvCxnSpPr>
      <xdr:spPr bwMode="auto">
        <a:xfrm>
          <a:off x="5562600" y="74281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103344</xdr:rowOff>
    </xdr:from>
    <xdr:ext cx="762000" cy="259045"/>
    <xdr:sp macro="" textlink="">
      <xdr:nvSpPr>
        <xdr:cNvPr id="110" name="人口1人当たり決算額の推移最大値テキスト445"/>
        <xdr:cNvSpPr txBox="1"/>
      </xdr:nvSpPr>
      <xdr:spPr>
        <a:xfrm>
          <a:off x="5740400" y="585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188417</xdr:rowOff>
    </xdr:from>
    <xdr:to>
      <xdr:col>30</xdr:col>
      <xdr:colOff>25400</xdr:colOff>
      <xdr:row>33</xdr:row>
      <xdr:rowOff>188417</xdr:rowOff>
    </xdr:to>
    <xdr:cxnSp macro="">
      <xdr:nvCxnSpPr>
        <xdr:cNvPr id="111" name="直線コネクタ 110"/>
        <xdr:cNvCxnSpPr/>
      </xdr:nvCxnSpPr>
      <xdr:spPr bwMode="auto">
        <a:xfrm>
          <a:off x="5562600" y="61129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180568</xdr:rowOff>
    </xdr:from>
    <xdr:to>
      <xdr:col>29</xdr:col>
      <xdr:colOff>127000</xdr:colOff>
      <xdr:row>33</xdr:row>
      <xdr:rowOff>188417</xdr:rowOff>
    </xdr:to>
    <xdr:cxnSp macro="">
      <xdr:nvCxnSpPr>
        <xdr:cNvPr id="112" name="直線コネクタ 111"/>
        <xdr:cNvCxnSpPr/>
      </xdr:nvCxnSpPr>
      <xdr:spPr bwMode="auto">
        <a:xfrm>
          <a:off x="5003800" y="6105118"/>
          <a:ext cx="647700" cy="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240454</xdr:rowOff>
    </xdr:from>
    <xdr:ext cx="762000" cy="259045"/>
    <xdr:sp macro="" textlink="">
      <xdr:nvSpPr>
        <xdr:cNvPr id="113" name="人口1人当たり決算額の推移平均値テキスト445"/>
        <xdr:cNvSpPr txBox="1"/>
      </xdr:nvSpPr>
      <xdr:spPr>
        <a:xfrm>
          <a:off x="5740400" y="685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268377</xdr:rowOff>
    </xdr:from>
    <xdr:to>
      <xdr:col>29</xdr:col>
      <xdr:colOff>177800</xdr:colOff>
      <xdr:row>36</xdr:row>
      <xdr:rowOff>27077</xdr:rowOff>
    </xdr:to>
    <xdr:sp macro="" textlink="">
      <xdr:nvSpPr>
        <xdr:cNvPr id="114" name="フローチャート: 判断 113"/>
        <xdr:cNvSpPr/>
      </xdr:nvSpPr>
      <xdr:spPr bwMode="auto">
        <a:xfrm>
          <a:off x="5600700" y="6878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167157</xdr:rowOff>
    </xdr:from>
    <xdr:to>
      <xdr:col>26</xdr:col>
      <xdr:colOff>50800</xdr:colOff>
      <xdr:row>33</xdr:row>
      <xdr:rowOff>180568</xdr:rowOff>
    </xdr:to>
    <xdr:cxnSp macro="">
      <xdr:nvCxnSpPr>
        <xdr:cNvPr id="115" name="直線コネクタ 114"/>
        <xdr:cNvCxnSpPr/>
      </xdr:nvCxnSpPr>
      <xdr:spPr bwMode="auto">
        <a:xfrm>
          <a:off x="4305300" y="6091707"/>
          <a:ext cx="6985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255346</xdr:rowOff>
    </xdr:from>
    <xdr:to>
      <xdr:col>26</xdr:col>
      <xdr:colOff>101600</xdr:colOff>
      <xdr:row>36</xdr:row>
      <xdr:rowOff>14046</xdr:rowOff>
    </xdr:to>
    <xdr:sp macro="" textlink="">
      <xdr:nvSpPr>
        <xdr:cNvPr id="116" name="フローチャート: 判断 115"/>
        <xdr:cNvSpPr/>
      </xdr:nvSpPr>
      <xdr:spPr bwMode="auto">
        <a:xfrm>
          <a:off x="4953000" y="68656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341723</xdr:rowOff>
    </xdr:from>
    <xdr:ext cx="736600" cy="259045"/>
    <xdr:sp macro="" textlink="">
      <xdr:nvSpPr>
        <xdr:cNvPr id="117" name="テキスト ボックス 116"/>
        <xdr:cNvSpPr txBox="1"/>
      </xdr:nvSpPr>
      <xdr:spPr>
        <a:xfrm>
          <a:off x="4622800" y="695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161747</xdr:rowOff>
    </xdr:from>
    <xdr:to>
      <xdr:col>22</xdr:col>
      <xdr:colOff>114300</xdr:colOff>
      <xdr:row>33</xdr:row>
      <xdr:rowOff>167157</xdr:rowOff>
    </xdr:to>
    <xdr:cxnSp macro="">
      <xdr:nvCxnSpPr>
        <xdr:cNvPr id="118" name="直線コネクタ 117"/>
        <xdr:cNvCxnSpPr/>
      </xdr:nvCxnSpPr>
      <xdr:spPr bwMode="auto">
        <a:xfrm>
          <a:off x="3606800" y="6086297"/>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248107</xdr:rowOff>
    </xdr:from>
    <xdr:to>
      <xdr:col>22</xdr:col>
      <xdr:colOff>165100</xdr:colOff>
      <xdr:row>36</xdr:row>
      <xdr:rowOff>6807</xdr:rowOff>
    </xdr:to>
    <xdr:sp macro="" textlink="">
      <xdr:nvSpPr>
        <xdr:cNvPr id="119" name="フローチャート: 判断 118"/>
        <xdr:cNvSpPr/>
      </xdr:nvSpPr>
      <xdr:spPr bwMode="auto">
        <a:xfrm>
          <a:off x="42545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334484</xdr:rowOff>
    </xdr:from>
    <xdr:ext cx="762000" cy="259045"/>
    <xdr:sp macro="" textlink="">
      <xdr:nvSpPr>
        <xdr:cNvPr id="120" name="テキスト ボックス 119"/>
        <xdr:cNvSpPr txBox="1"/>
      </xdr:nvSpPr>
      <xdr:spPr>
        <a:xfrm>
          <a:off x="3924300" y="694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161747</xdr:rowOff>
    </xdr:from>
    <xdr:to>
      <xdr:col>18</xdr:col>
      <xdr:colOff>177800</xdr:colOff>
      <xdr:row>33</xdr:row>
      <xdr:rowOff>234137</xdr:rowOff>
    </xdr:to>
    <xdr:cxnSp macro="">
      <xdr:nvCxnSpPr>
        <xdr:cNvPr id="121" name="直線コネクタ 120"/>
        <xdr:cNvCxnSpPr/>
      </xdr:nvCxnSpPr>
      <xdr:spPr bwMode="auto">
        <a:xfrm flipV="1">
          <a:off x="2908300" y="6086297"/>
          <a:ext cx="698500" cy="7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159029</xdr:rowOff>
    </xdr:from>
    <xdr:to>
      <xdr:col>19</xdr:col>
      <xdr:colOff>38100</xdr:colOff>
      <xdr:row>35</xdr:row>
      <xdr:rowOff>260629</xdr:rowOff>
    </xdr:to>
    <xdr:sp macro="" textlink="">
      <xdr:nvSpPr>
        <xdr:cNvPr id="122" name="フローチャート: 判断 121"/>
        <xdr:cNvSpPr/>
      </xdr:nvSpPr>
      <xdr:spPr bwMode="auto">
        <a:xfrm>
          <a:off x="35560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245406</xdr:rowOff>
    </xdr:from>
    <xdr:ext cx="762000" cy="259045"/>
    <xdr:sp macro="" textlink="">
      <xdr:nvSpPr>
        <xdr:cNvPr id="123" name="テキスト ボックス 122"/>
        <xdr:cNvSpPr txBox="1"/>
      </xdr:nvSpPr>
      <xdr:spPr>
        <a:xfrm>
          <a:off x="3225800" y="685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98984</xdr:rowOff>
    </xdr:from>
    <xdr:to>
      <xdr:col>15</xdr:col>
      <xdr:colOff>101600</xdr:colOff>
      <xdr:row>35</xdr:row>
      <xdr:rowOff>200584</xdr:rowOff>
    </xdr:to>
    <xdr:sp macro="" textlink="">
      <xdr:nvSpPr>
        <xdr:cNvPr id="124" name="フローチャート: 判断 123"/>
        <xdr:cNvSpPr/>
      </xdr:nvSpPr>
      <xdr:spPr bwMode="auto">
        <a:xfrm>
          <a:off x="28575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185361</xdr:rowOff>
    </xdr:from>
    <xdr:ext cx="762000" cy="259045"/>
    <xdr:sp macro="" textlink="">
      <xdr:nvSpPr>
        <xdr:cNvPr id="125" name="テキスト ボックス 124"/>
        <xdr:cNvSpPr txBox="1"/>
      </xdr:nvSpPr>
      <xdr:spPr>
        <a:xfrm>
          <a:off x="2527300" y="679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137617</xdr:rowOff>
    </xdr:from>
    <xdr:to>
      <xdr:col>29</xdr:col>
      <xdr:colOff>177800</xdr:colOff>
      <xdr:row>33</xdr:row>
      <xdr:rowOff>239217</xdr:rowOff>
    </xdr:to>
    <xdr:sp macro="" textlink="">
      <xdr:nvSpPr>
        <xdr:cNvPr id="131" name="楕円 130"/>
        <xdr:cNvSpPr/>
      </xdr:nvSpPr>
      <xdr:spPr bwMode="auto">
        <a:xfrm>
          <a:off x="5600700" y="6062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84294</xdr:rowOff>
    </xdr:from>
    <xdr:ext cx="762000" cy="259045"/>
    <xdr:sp macro="" textlink="">
      <xdr:nvSpPr>
        <xdr:cNvPr id="132" name="人口1人当たり決算額の推移該当値テキスト445"/>
        <xdr:cNvSpPr txBox="1"/>
      </xdr:nvSpPr>
      <xdr:spPr>
        <a:xfrm>
          <a:off x="5740400" y="60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129768</xdr:rowOff>
    </xdr:from>
    <xdr:to>
      <xdr:col>26</xdr:col>
      <xdr:colOff>101600</xdr:colOff>
      <xdr:row>33</xdr:row>
      <xdr:rowOff>231368</xdr:rowOff>
    </xdr:to>
    <xdr:sp macro="" textlink="">
      <xdr:nvSpPr>
        <xdr:cNvPr id="133" name="楕円 132"/>
        <xdr:cNvSpPr/>
      </xdr:nvSpPr>
      <xdr:spPr bwMode="auto">
        <a:xfrm>
          <a:off x="4953000" y="6054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70095</xdr:rowOff>
    </xdr:from>
    <xdr:ext cx="736600" cy="259045"/>
    <xdr:sp macro="" textlink="">
      <xdr:nvSpPr>
        <xdr:cNvPr id="134" name="テキスト ボックス 133"/>
        <xdr:cNvSpPr txBox="1"/>
      </xdr:nvSpPr>
      <xdr:spPr>
        <a:xfrm>
          <a:off x="4622800" y="5823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116357</xdr:rowOff>
    </xdr:from>
    <xdr:to>
      <xdr:col>22</xdr:col>
      <xdr:colOff>165100</xdr:colOff>
      <xdr:row>33</xdr:row>
      <xdr:rowOff>217957</xdr:rowOff>
    </xdr:to>
    <xdr:sp macro="" textlink="">
      <xdr:nvSpPr>
        <xdr:cNvPr id="135" name="楕円 134"/>
        <xdr:cNvSpPr/>
      </xdr:nvSpPr>
      <xdr:spPr bwMode="auto">
        <a:xfrm>
          <a:off x="4254500" y="604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56684</xdr:rowOff>
    </xdr:from>
    <xdr:ext cx="762000" cy="259045"/>
    <xdr:sp macro="" textlink="">
      <xdr:nvSpPr>
        <xdr:cNvPr id="136" name="テキスト ボックス 135"/>
        <xdr:cNvSpPr txBox="1"/>
      </xdr:nvSpPr>
      <xdr:spPr>
        <a:xfrm>
          <a:off x="3924300" y="5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110947</xdr:rowOff>
    </xdr:from>
    <xdr:to>
      <xdr:col>19</xdr:col>
      <xdr:colOff>38100</xdr:colOff>
      <xdr:row>33</xdr:row>
      <xdr:rowOff>212547</xdr:rowOff>
    </xdr:to>
    <xdr:sp macro="" textlink="">
      <xdr:nvSpPr>
        <xdr:cNvPr id="137" name="楕円 136"/>
        <xdr:cNvSpPr/>
      </xdr:nvSpPr>
      <xdr:spPr bwMode="auto">
        <a:xfrm>
          <a:off x="3556000" y="6035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51274</xdr:rowOff>
    </xdr:from>
    <xdr:ext cx="762000" cy="259045"/>
    <xdr:sp macro="" textlink="">
      <xdr:nvSpPr>
        <xdr:cNvPr id="138" name="テキスト ボックス 137"/>
        <xdr:cNvSpPr txBox="1"/>
      </xdr:nvSpPr>
      <xdr:spPr>
        <a:xfrm>
          <a:off x="3225800" y="580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183337</xdr:rowOff>
    </xdr:from>
    <xdr:to>
      <xdr:col>15</xdr:col>
      <xdr:colOff>101600</xdr:colOff>
      <xdr:row>33</xdr:row>
      <xdr:rowOff>284937</xdr:rowOff>
    </xdr:to>
    <xdr:sp macro="" textlink="">
      <xdr:nvSpPr>
        <xdr:cNvPr id="139" name="楕円 138"/>
        <xdr:cNvSpPr/>
      </xdr:nvSpPr>
      <xdr:spPr bwMode="auto">
        <a:xfrm>
          <a:off x="2857500" y="6107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123664</xdr:rowOff>
    </xdr:from>
    <xdr:ext cx="762000" cy="259045"/>
    <xdr:sp macro="" textlink="">
      <xdr:nvSpPr>
        <xdr:cNvPr id="140" name="テキスト ボックス 139"/>
        <xdr:cNvSpPr txBox="1"/>
      </xdr:nvSpPr>
      <xdr:spPr>
        <a:xfrm>
          <a:off x="2527300" y="587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165,670
164,792
619.34
104,230,193
102,693,958
1,273,644
41,738,956
82,305,006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50135</xdr:rowOff>
    </xdr:from>
    <xdr:to>
      <xdr:col>24</xdr:col>
      <xdr:colOff>62865</xdr:colOff>
      <xdr:row>38</xdr:row>
      <xdr:rowOff>34316</xdr:rowOff>
    </xdr:to>
    <xdr:cxnSp macro="">
      <xdr:nvCxnSpPr>
        <xdr:cNvPr id="54" name="直線コネクタ 53"/>
        <xdr:cNvCxnSpPr/>
      </xdr:nvCxnSpPr>
      <xdr:spPr>
        <a:xfrm flipV="1">
          <a:off x="4633595" y="5536535"/>
          <a:ext cx="1270" cy="101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38143</xdr:rowOff>
    </xdr:from>
    <xdr:ext cx="534377" cy="259045"/>
    <xdr:sp macro="" textlink="">
      <xdr:nvSpPr>
        <xdr:cNvPr id="55" name="人件費最小値テキスト"/>
        <xdr:cNvSpPr txBox="1"/>
      </xdr:nvSpPr>
      <xdr:spPr>
        <a:xfrm>
          <a:off x="4686300" y="65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34316</xdr:rowOff>
    </xdr:from>
    <xdr:to>
      <xdr:col>24</xdr:col>
      <xdr:colOff>152400</xdr:colOff>
      <xdr:row>38</xdr:row>
      <xdr:rowOff>34316</xdr:rowOff>
    </xdr:to>
    <xdr:cxnSp macro="">
      <xdr:nvCxnSpPr>
        <xdr:cNvPr id="56" name="直線コネクタ 55"/>
        <xdr:cNvCxnSpPr/>
      </xdr:nvCxnSpPr>
      <xdr:spPr>
        <a:xfrm>
          <a:off x="4546600" y="654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168262</xdr:rowOff>
    </xdr:from>
    <xdr:ext cx="534377" cy="259045"/>
    <xdr:sp macro="" textlink="">
      <xdr:nvSpPr>
        <xdr:cNvPr id="57" name="人件費最大値テキスト"/>
        <xdr:cNvSpPr txBox="1"/>
      </xdr:nvSpPr>
      <xdr:spPr>
        <a:xfrm>
          <a:off x="4686300" y="531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50135</xdr:rowOff>
    </xdr:from>
    <xdr:to>
      <xdr:col>24</xdr:col>
      <xdr:colOff>152400</xdr:colOff>
      <xdr:row>32</xdr:row>
      <xdr:rowOff>50135</xdr:rowOff>
    </xdr:to>
    <xdr:cxnSp macro="">
      <xdr:nvCxnSpPr>
        <xdr:cNvPr id="58" name="直線コネクタ 57"/>
        <xdr:cNvCxnSpPr/>
      </xdr:nvCxnSpPr>
      <xdr:spPr>
        <a:xfrm>
          <a:off x="4546600" y="553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60147</xdr:rowOff>
    </xdr:from>
    <xdr:to>
      <xdr:col>24</xdr:col>
      <xdr:colOff>63500</xdr:colOff>
      <xdr:row>34</xdr:row>
      <xdr:rowOff>154696</xdr:rowOff>
    </xdr:to>
    <xdr:cxnSp macro="">
      <xdr:nvCxnSpPr>
        <xdr:cNvPr id="59" name="直線コネクタ 58"/>
        <xdr:cNvCxnSpPr/>
      </xdr:nvCxnSpPr>
      <xdr:spPr>
        <a:xfrm flipV="1">
          <a:off x="3797300" y="5889447"/>
          <a:ext cx="838200" cy="9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150263</xdr:rowOff>
    </xdr:from>
    <xdr:ext cx="534377" cy="259045"/>
    <xdr:sp macro="" textlink="">
      <xdr:nvSpPr>
        <xdr:cNvPr id="60" name="人件費平均値テキスト"/>
        <xdr:cNvSpPr txBox="1"/>
      </xdr:nvSpPr>
      <xdr:spPr>
        <a:xfrm>
          <a:off x="4686300" y="6151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386</xdr:rowOff>
    </xdr:from>
    <xdr:to>
      <xdr:col>24</xdr:col>
      <xdr:colOff>114300</xdr:colOff>
      <xdr:row>36</xdr:row>
      <xdr:rowOff>101986</xdr:rowOff>
    </xdr:to>
    <xdr:sp macro="" textlink="">
      <xdr:nvSpPr>
        <xdr:cNvPr id="61" name="フローチャート: 判断 60"/>
        <xdr:cNvSpPr/>
      </xdr:nvSpPr>
      <xdr:spPr>
        <a:xfrm>
          <a:off x="4584700" y="617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150216</xdr:rowOff>
    </xdr:from>
    <xdr:to>
      <xdr:col>19</xdr:col>
      <xdr:colOff>177800</xdr:colOff>
      <xdr:row>34</xdr:row>
      <xdr:rowOff>154696</xdr:rowOff>
    </xdr:to>
    <xdr:cxnSp macro="">
      <xdr:nvCxnSpPr>
        <xdr:cNvPr id="62" name="直線コネクタ 61"/>
        <xdr:cNvCxnSpPr/>
      </xdr:nvCxnSpPr>
      <xdr:spPr>
        <a:xfrm>
          <a:off x="2908300" y="5979516"/>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141432</xdr:rowOff>
    </xdr:from>
    <xdr:to>
      <xdr:col>20</xdr:col>
      <xdr:colOff>38100</xdr:colOff>
      <xdr:row>37</xdr:row>
      <xdr:rowOff>71582</xdr:rowOff>
    </xdr:to>
    <xdr:sp macro="" textlink="">
      <xdr:nvSpPr>
        <xdr:cNvPr id="63" name="フローチャート: 判断 62"/>
        <xdr:cNvSpPr/>
      </xdr:nvSpPr>
      <xdr:spPr>
        <a:xfrm>
          <a:off x="3746500" y="63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62709</xdr:rowOff>
    </xdr:from>
    <xdr:ext cx="534377" cy="259045"/>
    <xdr:sp macro="" textlink="">
      <xdr:nvSpPr>
        <xdr:cNvPr id="64" name="テキスト ボックス 63"/>
        <xdr:cNvSpPr txBox="1"/>
      </xdr:nvSpPr>
      <xdr:spPr>
        <a:xfrm>
          <a:off x="3530111" y="64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109022</xdr:rowOff>
    </xdr:from>
    <xdr:to>
      <xdr:col>15</xdr:col>
      <xdr:colOff>50800</xdr:colOff>
      <xdr:row>34</xdr:row>
      <xdr:rowOff>150216</xdr:rowOff>
    </xdr:to>
    <xdr:cxnSp macro="">
      <xdr:nvCxnSpPr>
        <xdr:cNvPr id="65" name="直線コネクタ 64"/>
        <xdr:cNvCxnSpPr/>
      </xdr:nvCxnSpPr>
      <xdr:spPr>
        <a:xfrm>
          <a:off x="2019300" y="5938322"/>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147787</xdr:rowOff>
    </xdr:from>
    <xdr:to>
      <xdr:col>15</xdr:col>
      <xdr:colOff>101600</xdr:colOff>
      <xdr:row>37</xdr:row>
      <xdr:rowOff>77937</xdr:rowOff>
    </xdr:to>
    <xdr:sp macro="" textlink="">
      <xdr:nvSpPr>
        <xdr:cNvPr id="66" name="フローチャート: 判断 65"/>
        <xdr:cNvSpPr/>
      </xdr:nvSpPr>
      <xdr:spPr>
        <a:xfrm>
          <a:off x="2857500" y="63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69064</xdr:rowOff>
    </xdr:from>
    <xdr:ext cx="534377" cy="259045"/>
    <xdr:sp macro="" textlink="">
      <xdr:nvSpPr>
        <xdr:cNvPr id="67" name="テキスト ボックス 66"/>
        <xdr:cNvSpPr txBox="1"/>
      </xdr:nvSpPr>
      <xdr:spPr>
        <a:xfrm>
          <a:off x="2641111" y="641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109022</xdr:rowOff>
    </xdr:from>
    <xdr:to>
      <xdr:col>10</xdr:col>
      <xdr:colOff>114300</xdr:colOff>
      <xdr:row>34</xdr:row>
      <xdr:rowOff>119492</xdr:rowOff>
    </xdr:to>
    <xdr:cxnSp macro="">
      <xdr:nvCxnSpPr>
        <xdr:cNvPr id="68" name="直線コネクタ 67"/>
        <xdr:cNvCxnSpPr/>
      </xdr:nvCxnSpPr>
      <xdr:spPr>
        <a:xfrm flipV="1">
          <a:off x="1130300" y="5938322"/>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140152</xdr:rowOff>
    </xdr:from>
    <xdr:to>
      <xdr:col>10</xdr:col>
      <xdr:colOff>165100</xdr:colOff>
      <xdr:row>37</xdr:row>
      <xdr:rowOff>70302</xdr:rowOff>
    </xdr:to>
    <xdr:sp macro="" textlink="">
      <xdr:nvSpPr>
        <xdr:cNvPr id="69" name="フローチャート: 判断 68"/>
        <xdr:cNvSpPr/>
      </xdr:nvSpPr>
      <xdr:spPr>
        <a:xfrm>
          <a:off x="1968500" y="631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61429</xdr:rowOff>
    </xdr:from>
    <xdr:ext cx="534377" cy="259045"/>
    <xdr:sp macro="" textlink="">
      <xdr:nvSpPr>
        <xdr:cNvPr id="70" name="テキスト ボックス 69"/>
        <xdr:cNvSpPr txBox="1"/>
      </xdr:nvSpPr>
      <xdr:spPr>
        <a:xfrm>
          <a:off x="1752111" y="64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149799</xdr:rowOff>
    </xdr:from>
    <xdr:to>
      <xdr:col>6</xdr:col>
      <xdr:colOff>38100</xdr:colOff>
      <xdr:row>37</xdr:row>
      <xdr:rowOff>79949</xdr:rowOff>
    </xdr:to>
    <xdr:sp macro="" textlink="">
      <xdr:nvSpPr>
        <xdr:cNvPr id="71" name="フローチャート: 判断 70"/>
        <xdr:cNvSpPr/>
      </xdr:nvSpPr>
      <xdr:spPr>
        <a:xfrm>
          <a:off x="1079500" y="632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71076</xdr:rowOff>
    </xdr:from>
    <xdr:ext cx="534377" cy="259045"/>
    <xdr:sp macro="" textlink="">
      <xdr:nvSpPr>
        <xdr:cNvPr id="72" name="テキスト ボックス 71"/>
        <xdr:cNvSpPr txBox="1"/>
      </xdr:nvSpPr>
      <xdr:spPr>
        <a:xfrm>
          <a:off x="863111" y="641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9347</xdr:rowOff>
    </xdr:from>
    <xdr:to>
      <xdr:col>24</xdr:col>
      <xdr:colOff>114300</xdr:colOff>
      <xdr:row>34</xdr:row>
      <xdr:rowOff>110947</xdr:rowOff>
    </xdr:to>
    <xdr:sp macro="" textlink="">
      <xdr:nvSpPr>
        <xdr:cNvPr id="78" name="楕円 77"/>
        <xdr:cNvSpPr/>
      </xdr:nvSpPr>
      <xdr:spPr>
        <a:xfrm>
          <a:off x="4584700" y="58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32224</xdr:rowOff>
    </xdr:from>
    <xdr:ext cx="534377" cy="259045"/>
    <xdr:sp macro="" textlink="">
      <xdr:nvSpPr>
        <xdr:cNvPr id="79" name="人件費該当値テキスト"/>
        <xdr:cNvSpPr txBox="1"/>
      </xdr:nvSpPr>
      <xdr:spPr>
        <a:xfrm>
          <a:off x="4686300" y="569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103896</xdr:rowOff>
    </xdr:from>
    <xdr:to>
      <xdr:col>20</xdr:col>
      <xdr:colOff>38100</xdr:colOff>
      <xdr:row>35</xdr:row>
      <xdr:rowOff>34046</xdr:rowOff>
    </xdr:to>
    <xdr:sp macro="" textlink="">
      <xdr:nvSpPr>
        <xdr:cNvPr id="80" name="楕円 79"/>
        <xdr:cNvSpPr/>
      </xdr:nvSpPr>
      <xdr:spPr>
        <a:xfrm>
          <a:off x="3746500" y="593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50573</xdr:rowOff>
    </xdr:from>
    <xdr:ext cx="534377" cy="259045"/>
    <xdr:sp macro="" textlink="">
      <xdr:nvSpPr>
        <xdr:cNvPr id="81" name="テキスト ボックス 80"/>
        <xdr:cNvSpPr txBox="1"/>
      </xdr:nvSpPr>
      <xdr:spPr>
        <a:xfrm>
          <a:off x="3530111" y="57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99416</xdr:rowOff>
    </xdr:from>
    <xdr:to>
      <xdr:col>15</xdr:col>
      <xdr:colOff>101600</xdr:colOff>
      <xdr:row>35</xdr:row>
      <xdr:rowOff>29566</xdr:rowOff>
    </xdr:to>
    <xdr:sp macro="" textlink="">
      <xdr:nvSpPr>
        <xdr:cNvPr id="82" name="楕円 81"/>
        <xdr:cNvSpPr/>
      </xdr:nvSpPr>
      <xdr:spPr>
        <a:xfrm>
          <a:off x="2857500" y="5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46093</xdr:rowOff>
    </xdr:from>
    <xdr:ext cx="534377" cy="259045"/>
    <xdr:sp macro="" textlink="">
      <xdr:nvSpPr>
        <xdr:cNvPr id="83" name="テキスト ボックス 82"/>
        <xdr:cNvSpPr txBox="1"/>
      </xdr:nvSpPr>
      <xdr:spPr>
        <a:xfrm>
          <a:off x="2641111" y="570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58222</xdr:rowOff>
    </xdr:from>
    <xdr:to>
      <xdr:col>10</xdr:col>
      <xdr:colOff>165100</xdr:colOff>
      <xdr:row>34</xdr:row>
      <xdr:rowOff>159822</xdr:rowOff>
    </xdr:to>
    <xdr:sp macro="" textlink="">
      <xdr:nvSpPr>
        <xdr:cNvPr id="84" name="楕円 83"/>
        <xdr:cNvSpPr/>
      </xdr:nvSpPr>
      <xdr:spPr>
        <a:xfrm>
          <a:off x="1968500" y="58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4899</xdr:rowOff>
    </xdr:from>
    <xdr:ext cx="534377" cy="259045"/>
    <xdr:sp macro="" textlink="">
      <xdr:nvSpPr>
        <xdr:cNvPr id="85" name="テキスト ボックス 84"/>
        <xdr:cNvSpPr txBox="1"/>
      </xdr:nvSpPr>
      <xdr:spPr>
        <a:xfrm>
          <a:off x="1752111" y="56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68692</xdr:rowOff>
    </xdr:from>
    <xdr:to>
      <xdr:col>6</xdr:col>
      <xdr:colOff>38100</xdr:colOff>
      <xdr:row>34</xdr:row>
      <xdr:rowOff>170292</xdr:rowOff>
    </xdr:to>
    <xdr:sp macro="" textlink="">
      <xdr:nvSpPr>
        <xdr:cNvPr id="86" name="楕円 85"/>
        <xdr:cNvSpPr/>
      </xdr:nvSpPr>
      <xdr:spPr>
        <a:xfrm>
          <a:off x="1079500" y="58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15369</xdr:rowOff>
    </xdr:from>
    <xdr:ext cx="534377" cy="259045"/>
    <xdr:sp macro="" textlink="">
      <xdr:nvSpPr>
        <xdr:cNvPr id="87" name="テキスト ボックス 86"/>
        <xdr:cNvSpPr txBox="1"/>
      </xdr:nvSpPr>
      <xdr:spPr>
        <a:xfrm>
          <a:off x="863111" y="567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103646</xdr:rowOff>
    </xdr:from>
    <xdr:to>
      <xdr:col>24</xdr:col>
      <xdr:colOff>62865</xdr:colOff>
      <xdr:row>56</xdr:row>
      <xdr:rowOff>170757</xdr:rowOff>
    </xdr:to>
    <xdr:cxnSp macro="">
      <xdr:nvCxnSpPr>
        <xdr:cNvPr id="114" name="直線コネクタ 113"/>
        <xdr:cNvCxnSpPr/>
      </xdr:nvCxnSpPr>
      <xdr:spPr>
        <a:xfrm flipV="1">
          <a:off x="4633595" y="8676146"/>
          <a:ext cx="1270" cy="109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3134</xdr:rowOff>
    </xdr:from>
    <xdr:ext cx="534377" cy="259045"/>
    <xdr:sp macro="" textlink="">
      <xdr:nvSpPr>
        <xdr:cNvPr id="115" name="物件費最小値テキスト"/>
        <xdr:cNvSpPr txBox="1"/>
      </xdr:nvSpPr>
      <xdr:spPr>
        <a:xfrm>
          <a:off x="4686300" y="97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170757</xdr:rowOff>
    </xdr:from>
    <xdr:to>
      <xdr:col>24</xdr:col>
      <xdr:colOff>152400</xdr:colOff>
      <xdr:row>56</xdr:row>
      <xdr:rowOff>170757</xdr:rowOff>
    </xdr:to>
    <xdr:cxnSp macro="">
      <xdr:nvCxnSpPr>
        <xdr:cNvPr id="116" name="直線コネクタ 115"/>
        <xdr:cNvCxnSpPr/>
      </xdr:nvCxnSpPr>
      <xdr:spPr>
        <a:xfrm>
          <a:off x="4546600" y="977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50323</xdr:rowOff>
    </xdr:from>
    <xdr:ext cx="534377" cy="259045"/>
    <xdr:sp macro="" textlink="">
      <xdr:nvSpPr>
        <xdr:cNvPr id="117" name="物件費最大値テキスト"/>
        <xdr:cNvSpPr txBox="1"/>
      </xdr:nvSpPr>
      <xdr:spPr>
        <a:xfrm>
          <a:off x="4686300" y="845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103646</xdr:rowOff>
    </xdr:from>
    <xdr:to>
      <xdr:col>24</xdr:col>
      <xdr:colOff>152400</xdr:colOff>
      <xdr:row>50</xdr:row>
      <xdr:rowOff>103646</xdr:rowOff>
    </xdr:to>
    <xdr:cxnSp macro="">
      <xdr:nvCxnSpPr>
        <xdr:cNvPr id="118" name="直線コネクタ 117"/>
        <xdr:cNvCxnSpPr/>
      </xdr:nvCxnSpPr>
      <xdr:spPr>
        <a:xfrm>
          <a:off x="4546600" y="867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170757</xdr:rowOff>
    </xdr:from>
    <xdr:to>
      <xdr:col>24</xdr:col>
      <xdr:colOff>63500</xdr:colOff>
      <xdr:row>57</xdr:row>
      <xdr:rowOff>148517</xdr:rowOff>
    </xdr:to>
    <xdr:cxnSp macro="">
      <xdr:nvCxnSpPr>
        <xdr:cNvPr id="119" name="直線コネクタ 118"/>
        <xdr:cNvCxnSpPr/>
      </xdr:nvCxnSpPr>
      <xdr:spPr>
        <a:xfrm flipV="1">
          <a:off x="3797300" y="9771957"/>
          <a:ext cx="838200" cy="14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22590</xdr:rowOff>
    </xdr:from>
    <xdr:ext cx="534377" cy="259045"/>
    <xdr:sp macro="" textlink="">
      <xdr:nvSpPr>
        <xdr:cNvPr id="120" name="物件費平均値テキスト"/>
        <xdr:cNvSpPr txBox="1"/>
      </xdr:nvSpPr>
      <xdr:spPr>
        <a:xfrm>
          <a:off x="4686300" y="9280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171163</xdr:rowOff>
    </xdr:from>
    <xdr:to>
      <xdr:col>24</xdr:col>
      <xdr:colOff>114300</xdr:colOff>
      <xdr:row>55</xdr:row>
      <xdr:rowOff>101313</xdr:rowOff>
    </xdr:to>
    <xdr:sp macro="" textlink="">
      <xdr:nvSpPr>
        <xdr:cNvPr id="121" name="フローチャート: 判断 120"/>
        <xdr:cNvSpPr/>
      </xdr:nvSpPr>
      <xdr:spPr>
        <a:xfrm>
          <a:off x="4584700" y="942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148517</xdr:rowOff>
    </xdr:from>
    <xdr:to>
      <xdr:col>19</xdr:col>
      <xdr:colOff>177800</xdr:colOff>
      <xdr:row>58</xdr:row>
      <xdr:rowOff>54497</xdr:rowOff>
    </xdr:to>
    <xdr:cxnSp macro="">
      <xdr:nvCxnSpPr>
        <xdr:cNvPr id="122" name="直線コネクタ 121"/>
        <xdr:cNvCxnSpPr/>
      </xdr:nvCxnSpPr>
      <xdr:spPr>
        <a:xfrm flipV="1">
          <a:off x="2908300" y="9921167"/>
          <a:ext cx="889000" cy="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119859</xdr:rowOff>
    </xdr:from>
    <xdr:to>
      <xdr:col>20</xdr:col>
      <xdr:colOff>38100</xdr:colOff>
      <xdr:row>56</xdr:row>
      <xdr:rowOff>50009</xdr:rowOff>
    </xdr:to>
    <xdr:sp macro="" textlink="">
      <xdr:nvSpPr>
        <xdr:cNvPr id="123" name="フローチャート: 判断 122"/>
        <xdr:cNvSpPr/>
      </xdr:nvSpPr>
      <xdr:spPr>
        <a:xfrm>
          <a:off x="3746500" y="954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66536</xdr:rowOff>
    </xdr:from>
    <xdr:ext cx="534377" cy="259045"/>
    <xdr:sp macro="" textlink="">
      <xdr:nvSpPr>
        <xdr:cNvPr id="124" name="テキスト ボックス 123"/>
        <xdr:cNvSpPr txBox="1"/>
      </xdr:nvSpPr>
      <xdr:spPr>
        <a:xfrm>
          <a:off x="3530111" y="932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54497</xdr:rowOff>
    </xdr:from>
    <xdr:to>
      <xdr:col>15</xdr:col>
      <xdr:colOff>50800</xdr:colOff>
      <xdr:row>58</xdr:row>
      <xdr:rowOff>67234</xdr:rowOff>
    </xdr:to>
    <xdr:cxnSp macro="">
      <xdr:nvCxnSpPr>
        <xdr:cNvPr id="125" name="直線コネクタ 124"/>
        <xdr:cNvCxnSpPr/>
      </xdr:nvCxnSpPr>
      <xdr:spPr>
        <a:xfrm flipV="1">
          <a:off x="2019300" y="9998597"/>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169008</xdr:rowOff>
    </xdr:from>
    <xdr:to>
      <xdr:col>15</xdr:col>
      <xdr:colOff>101600</xdr:colOff>
      <xdr:row>56</xdr:row>
      <xdr:rowOff>99158</xdr:rowOff>
    </xdr:to>
    <xdr:sp macro="" textlink="">
      <xdr:nvSpPr>
        <xdr:cNvPr id="126" name="フローチャート: 判断 125"/>
        <xdr:cNvSpPr/>
      </xdr:nvSpPr>
      <xdr:spPr>
        <a:xfrm>
          <a:off x="2857500" y="95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115685</xdr:rowOff>
    </xdr:from>
    <xdr:ext cx="534377" cy="259045"/>
    <xdr:sp macro="" textlink="">
      <xdr:nvSpPr>
        <xdr:cNvPr id="127" name="テキスト ボックス 126"/>
        <xdr:cNvSpPr txBox="1"/>
      </xdr:nvSpPr>
      <xdr:spPr>
        <a:xfrm>
          <a:off x="2641111" y="93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17366</xdr:rowOff>
    </xdr:from>
    <xdr:to>
      <xdr:col>10</xdr:col>
      <xdr:colOff>114300</xdr:colOff>
      <xdr:row>58</xdr:row>
      <xdr:rowOff>67234</xdr:rowOff>
    </xdr:to>
    <xdr:cxnSp macro="">
      <xdr:nvCxnSpPr>
        <xdr:cNvPr id="128" name="直線コネクタ 127"/>
        <xdr:cNvCxnSpPr/>
      </xdr:nvCxnSpPr>
      <xdr:spPr>
        <a:xfrm>
          <a:off x="1130300" y="9961466"/>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90827</xdr:rowOff>
    </xdr:from>
    <xdr:to>
      <xdr:col>10</xdr:col>
      <xdr:colOff>165100</xdr:colOff>
      <xdr:row>57</xdr:row>
      <xdr:rowOff>20977</xdr:rowOff>
    </xdr:to>
    <xdr:sp macro="" textlink="">
      <xdr:nvSpPr>
        <xdr:cNvPr id="129" name="フローチャート: 判断 128"/>
        <xdr:cNvSpPr/>
      </xdr:nvSpPr>
      <xdr:spPr>
        <a:xfrm>
          <a:off x="1968500" y="96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37504</xdr:rowOff>
    </xdr:from>
    <xdr:ext cx="534377" cy="259045"/>
    <xdr:sp macro="" textlink="">
      <xdr:nvSpPr>
        <xdr:cNvPr id="130" name="テキスト ボックス 129"/>
        <xdr:cNvSpPr txBox="1"/>
      </xdr:nvSpPr>
      <xdr:spPr>
        <a:xfrm>
          <a:off x="1752111" y="946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117606</xdr:rowOff>
    </xdr:from>
    <xdr:to>
      <xdr:col>6</xdr:col>
      <xdr:colOff>38100</xdr:colOff>
      <xdr:row>57</xdr:row>
      <xdr:rowOff>47756</xdr:rowOff>
    </xdr:to>
    <xdr:sp macro="" textlink="">
      <xdr:nvSpPr>
        <xdr:cNvPr id="131" name="フローチャート: 判断 130"/>
        <xdr:cNvSpPr/>
      </xdr:nvSpPr>
      <xdr:spPr>
        <a:xfrm>
          <a:off x="1079500" y="9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64283</xdr:rowOff>
    </xdr:from>
    <xdr:ext cx="534377" cy="259045"/>
    <xdr:sp macro="" textlink="">
      <xdr:nvSpPr>
        <xdr:cNvPr id="132" name="テキスト ボックス 131"/>
        <xdr:cNvSpPr txBox="1"/>
      </xdr:nvSpPr>
      <xdr:spPr>
        <a:xfrm>
          <a:off x="863111" y="9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119957</xdr:rowOff>
    </xdr:from>
    <xdr:to>
      <xdr:col>24</xdr:col>
      <xdr:colOff>114300</xdr:colOff>
      <xdr:row>57</xdr:row>
      <xdr:rowOff>50107</xdr:rowOff>
    </xdr:to>
    <xdr:sp macro="" textlink="">
      <xdr:nvSpPr>
        <xdr:cNvPr id="138" name="楕円 137"/>
        <xdr:cNvSpPr/>
      </xdr:nvSpPr>
      <xdr:spPr>
        <a:xfrm>
          <a:off x="4584700" y="97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34884</xdr:rowOff>
    </xdr:from>
    <xdr:ext cx="534377" cy="259045"/>
    <xdr:sp macro="" textlink="">
      <xdr:nvSpPr>
        <xdr:cNvPr id="139" name="物件費該当値テキスト"/>
        <xdr:cNvSpPr txBox="1"/>
      </xdr:nvSpPr>
      <xdr:spPr>
        <a:xfrm>
          <a:off x="4686300" y="963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97717</xdr:rowOff>
    </xdr:from>
    <xdr:to>
      <xdr:col>20</xdr:col>
      <xdr:colOff>38100</xdr:colOff>
      <xdr:row>58</xdr:row>
      <xdr:rowOff>27867</xdr:rowOff>
    </xdr:to>
    <xdr:sp macro="" textlink="">
      <xdr:nvSpPr>
        <xdr:cNvPr id="140" name="楕円 139"/>
        <xdr:cNvSpPr/>
      </xdr:nvSpPr>
      <xdr:spPr>
        <a:xfrm>
          <a:off x="3746500" y="98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18994</xdr:rowOff>
    </xdr:from>
    <xdr:ext cx="534377" cy="259045"/>
    <xdr:sp macro="" textlink="">
      <xdr:nvSpPr>
        <xdr:cNvPr id="141" name="テキスト ボックス 140"/>
        <xdr:cNvSpPr txBox="1"/>
      </xdr:nvSpPr>
      <xdr:spPr>
        <a:xfrm>
          <a:off x="3530111" y="996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3697</xdr:rowOff>
    </xdr:from>
    <xdr:to>
      <xdr:col>15</xdr:col>
      <xdr:colOff>101600</xdr:colOff>
      <xdr:row>58</xdr:row>
      <xdr:rowOff>105297</xdr:rowOff>
    </xdr:to>
    <xdr:sp macro="" textlink="">
      <xdr:nvSpPr>
        <xdr:cNvPr id="142" name="楕円 141"/>
        <xdr:cNvSpPr/>
      </xdr:nvSpPr>
      <xdr:spPr>
        <a:xfrm>
          <a:off x="2857500" y="99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96424</xdr:rowOff>
    </xdr:from>
    <xdr:ext cx="534377" cy="259045"/>
    <xdr:sp macro="" textlink="">
      <xdr:nvSpPr>
        <xdr:cNvPr id="143" name="テキスト ボックス 142"/>
        <xdr:cNvSpPr txBox="1"/>
      </xdr:nvSpPr>
      <xdr:spPr>
        <a:xfrm>
          <a:off x="2641111" y="100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16434</xdr:rowOff>
    </xdr:from>
    <xdr:to>
      <xdr:col>10</xdr:col>
      <xdr:colOff>165100</xdr:colOff>
      <xdr:row>58</xdr:row>
      <xdr:rowOff>118034</xdr:rowOff>
    </xdr:to>
    <xdr:sp macro="" textlink="">
      <xdr:nvSpPr>
        <xdr:cNvPr id="144" name="楕円 143"/>
        <xdr:cNvSpPr/>
      </xdr:nvSpPr>
      <xdr:spPr>
        <a:xfrm>
          <a:off x="1968500" y="99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109161</xdr:rowOff>
    </xdr:from>
    <xdr:ext cx="534377" cy="259045"/>
    <xdr:sp macro="" textlink="">
      <xdr:nvSpPr>
        <xdr:cNvPr id="145" name="テキスト ボックス 144"/>
        <xdr:cNvSpPr txBox="1"/>
      </xdr:nvSpPr>
      <xdr:spPr>
        <a:xfrm>
          <a:off x="1752111" y="1005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138016</xdr:rowOff>
    </xdr:from>
    <xdr:to>
      <xdr:col>6</xdr:col>
      <xdr:colOff>38100</xdr:colOff>
      <xdr:row>58</xdr:row>
      <xdr:rowOff>68166</xdr:rowOff>
    </xdr:to>
    <xdr:sp macro="" textlink="">
      <xdr:nvSpPr>
        <xdr:cNvPr id="146" name="楕円 145"/>
        <xdr:cNvSpPr/>
      </xdr:nvSpPr>
      <xdr:spPr>
        <a:xfrm>
          <a:off x="1079500" y="99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59293</xdr:rowOff>
    </xdr:from>
    <xdr:ext cx="534377" cy="259045"/>
    <xdr:sp macro="" textlink="">
      <xdr:nvSpPr>
        <xdr:cNvPr id="147" name="テキスト ボックス 146"/>
        <xdr:cNvSpPr txBox="1"/>
      </xdr:nvSpPr>
      <xdr:spPr>
        <a:xfrm>
          <a:off x="863111" y="100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55118</xdr:rowOff>
    </xdr:from>
    <xdr:to>
      <xdr:col>24</xdr:col>
      <xdr:colOff>62865</xdr:colOff>
      <xdr:row>79</xdr:row>
      <xdr:rowOff>93218</xdr:rowOff>
    </xdr:to>
    <xdr:cxnSp macro="">
      <xdr:nvCxnSpPr>
        <xdr:cNvPr id="172" name="直線コネクタ 171"/>
        <xdr:cNvCxnSpPr/>
      </xdr:nvCxnSpPr>
      <xdr:spPr>
        <a:xfrm flipV="1">
          <a:off x="4633595" y="12228068"/>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97045</xdr:rowOff>
    </xdr:from>
    <xdr:ext cx="469744" cy="259045"/>
    <xdr:sp macro="" textlink="">
      <xdr:nvSpPr>
        <xdr:cNvPr id="173" name="維持補修費最小値テキスト"/>
        <xdr:cNvSpPr txBox="1"/>
      </xdr:nvSpPr>
      <xdr:spPr>
        <a:xfrm>
          <a:off x="4686300"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93218</xdr:rowOff>
    </xdr:from>
    <xdr:to>
      <xdr:col>24</xdr:col>
      <xdr:colOff>152400</xdr:colOff>
      <xdr:row>79</xdr:row>
      <xdr:rowOff>93218</xdr:rowOff>
    </xdr:to>
    <xdr:cxnSp macro="">
      <xdr:nvCxnSpPr>
        <xdr:cNvPr id="174" name="直線コネクタ 173"/>
        <xdr:cNvCxnSpPr/>
      </xdr:nvCxnSpPr>
      <xdr:spPr>
        <a:xfrm>
          <a:off x="4546600" y="1363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1795</xdr:rowOff>
    </xdr:from>
    <xdr:ext cx="469744" cy="259045"/>
    <xdr:sp macro="" textlink="">
      <xdr:nvSpPr>
        <xdr:cNvPr id="175" name="維持補修費最大値テキスト"/>
        <xdr:cNvSpPr txBox="1"/>
      </xdr:nvSpPr>
      <xdr:spPr>
        <a:xfrm>
          <a:off x="4686300" y="1200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55118</xdr:rowOff>
    </xdr:from>
    <xdr:to>
      <xdr:col>24</xdr:col>
      <xdr:colOff>152400</xdr:colOff>
      <xdr:row>71</xdr:row>
      <xdr:rowOff>55118</xdr:rowOff>
    </xdr:to>
    <xdr:cxnSp macro="">
      <xdr:nvCxnSpPr>
        <xdr:cNvPr id="176" name="直線コネクタ 175"/>
        <xdr:cNvCxnSpPr/>
      </xdr:nvCxnSpPr>
      <xdr:spPr>
        <a:xfrm>
          <a:off x="4546600" y="1222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156655</xdr:rowOff>
    </xdr:from>
    <xdr:to>
      <xdr:col>24</xdr:col>
      <xdr:colOff>63500</xdr:colOff>
      <xdr:row>72</xdr:row>
      <xdr:rowOff>33972</xdr:rowOff>
    </xdr:to>
    <xdr:cxnSp macro="">
      <xdr:nvCxnSpPr>
        <xdr:cNvPr id="177" name="直線コネクタ 176"/>
        <xdr:cNvCxnSpPr/>
      </xdr:nvCxnSpPr>
      <xdr:spPr>
        <a:xfrm flipV="1">
          <a:off x="3797300" y="12329605"/>
          <a:ext cx="838200" cy="4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469744" cy="259045"/>
    <xdr:sp macro="" textlink="">
      <xdr:nvSpPr>
        <xdr:cNvPr id="178" name="維持補修費平均値テキスト"/>
        <xdr:cNvSpPr txBox="1"/>
      </xdr:nvSpPr>
      <xdr:spPr>
        <a:xfrm>
          <a:off x="4686300" y="1289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9" name="フローチャート: 判断 178"/>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33972</xdr:rowOff>
    </xdr:from>
    <xdr:to>
      <xdr:col>19</xdr:col>
      <xdr:colOff>177800</xdr:colOff>
      <xdr:row>74</xdr:row>
      <xdr:rowOff>165418</xdr:rowOff>
    </xdr:to>
    <xdr:cxnSp macro="">
      <xdr:nvCxnSpPr>
        <xdr:cNvPr id="180" name="直線コネクタ 179"/>
        <xdr:cNvCxnSpPr/>
      </xdr:nvCxnSpPr>
      <xdr:spPr>
        <a:xfrm flipV="1">
          <a:off x="2908300" y="12378372"/>
          <a:ext cx="889000" cy="47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74231</xdr:rowOff>
    </xdr:from>
    <xdr:to>
      <xdr:col>20</xdr:col>
      <xdr:colOff>38100</xdr:colOff>
      <xdr:row>77</xdr:row>
      <xdr:rowOff>4381</xdr:rowOff>
    </xdr:to>
    <xdr:sp macro="" textlink="">
      <xdr:nvSpPr>
        <xdr:cNvPr id="181" name="フローチャート: 判断 180"/>
        <xdr:cNvSpPr/>
      </xdr:nvSpPr>
      <xdr:spPr>
        <a:xfrm>
          <a:off x="3746500" y="131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166958</xdr:rowOff>
    </xdr:from>
    <xdr:ext cx="469744" cy="259045"/>
    <xdr:sp macro="" textlink="">
      <xdr:nvSpPr>
        <xdr:cNvPr id="182" name="テキスト ボックス 181"/>
        <xdr:cNvSpPr txBox="1"/>
      </xdr:nvSpPr>
      <xdr:spPr>
        <a:xfrm>
          <a:off x="3562428" y="131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83693</xdr:rowOff>
    </xdr:from>
    <xdr:to>
      <xdr:col>15</xdr:col>
      <xdr:colOff>50800</xdr:colOff>
      <xdr:row>74</xdr:row>
      <xdr:rowOff>165418</xdr:rowOff>
    </xdr:to>
    <xdr:cxnSp macro="">
      <xdr:nvCxnSpPr>
        <xdr:cNvPr id="183" name="直線コネクタ 182"/>
        <xdr:cNvCxnSpPr/>
      </xdr:nvCxnSpPr>
      <xdr:spPr>
        <a:xfrm>
          <a:off x="2019300" y="12085193"/>
          <a:ext cx="889000" cy="76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146622</xdr:rowOff>
    </xdr:from>
    <xdr:to>
      <xdr:col>15</xdr:col>
      <xdr:colOff>101600</xdr:colOff>
      <xdr:row>76</xdr:row>
      <xdr:rowOff>76772</xdr:rowOff>
    </xdr:to>
    <xdr:sp macro="" textlink="">
      <xdr:nvSpPr>
        <xdr:cNvPr id="184" name="フローチャート: 判断 183"/>
        <xdr:cNvSpPr/>
      </xdr:nvSpPr>
      <xdr:spPr>
        <a:xfrm>
          <a:off x="2857500" y="1300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67899</xdr:rowOff>
    </xdr:from>
    <xdr:ext cx="469744" cy="259045"/>
    <xdr:sp macro="" textlink="">
      <xdr:nvSpPr>
        <xdr:cNvPr id="185" name="テキスト ボックス 184"/>
        <xdr:cNvSpPr txBox="1"/>
      </xdr:nvSpPr>
      <xdr:spPr>
        <a:xfrm>
          <a:off x="2673428" y="1309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83693</xdr:rowOff>
    </xdr:from>
    <xdr:to>
      <xdr:col>10</xdr:col>
      <xdr:colOff>114300</xdr:colOff>
      <xdr:row>72</xdr:row>
      <xdr:rowOff>107124</xdr:rowOff>
    </xdr:to>
    <xdr:cxnSp macro="">
      <xdr:nvCxnSpPr>
        <xdr:cNvPr id="186" name="直線コネクタ 185"/>
        <xdr:cNvCxnSpPr/>
      </xdr:nvCxnSpPr>
      <xdr:spPr>
        <a:xfrm flipV="1">
          <a:off x="1130300" y="12085193"/>
          <a:ext cx="889000" cy="3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81661</xdr:rowOff>
    </xdr:from>
    <xdr:to>
      <xdr:col>10</xdr:col>
      <xdr:colOff>165100</xdr:colOff>
      <xdr:row>76</xdr:row>
      <xdr:rowOff>11810</xdr:rowOff>
    </xdr:to>
    <xdr:sp macro="" textlink="">
      <xdr:nvSpPr>
        <xdr:cNvPr id="187" name="フローチャート: 判断 186"/>
        <xdr:cNvSpPr/>
      </xdr:nvSpPr>
      <xdr:spPr>
        <a:xfrm>
          <a:off x="1968500" y="129404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2939</xdr:rowOff>
    </xdr:from>
    <xdr:ext cx="469744" cy="259045"/>
    <xdr:sp macro="" textlink="">
      <xdr:nvSpPr>
        <xdr:cNvPr id="188" name="テキスト ボックス 187"/>
        <xdr:cNvSpPr txBox="1"/>
      </xdr:nvSpPr>
      <xdr:spPr>
        <a:xfrm>
          <a:off x="1784428" y="1303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152527</xdr:rowOff>
    </xdr:from>
    <xdr:to>
      <xdr:col>6</xdr:col>
      <xdr:colOff>38100</xdr:colOff>
      <xdr:row>76</xdr:row>
      <xdr:rowOff>82677</xdr:rowOff>
    </xdr:to>
    <xdr:sp macro="" textlink="">
      <xdr:nvSpPr>
        <xdr:cNvPr id="189" name="フローチャート: 判断 188"/>
        <xdr:cNvSpPr/>
      </xdr:nvSpPr>
      <xdr:spPr>
        <a:xfrm>
          <a:off x="1079500" y="1301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73804</xdr:rowOff>
    </xdr:from>
    <xdr:ext cx="469744" cy="259045"/>
    <xdr:sp macro="" textlink="">
      <xdr:nvSpPr>
        <xdr:cNvPr id="190" name="テキスト ボックス 189"/>
        <xdr:cNvSpPr txBox="1"/>
      </xdr:nvSpPr>
      <xdr:spPr>
        <a:xfrm>
          <a:off x="895428" y="1310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105855</xdr:rowOff>
    </xdr:from>
    <xdr:to>
      <xdr:col>24</xdr:col>
      <xdr:colOff>114300</xdr:colOff>
      <xdr:row>72</xdr:row>
      <xdr:rowOff>36005</xdr:rowOff>
    </xdr:to>
    <xdr:sp macro="" textlink="">
      <xdr:nvSpPr>
        <xdr:cNvPr id="196" name="楕円 195"/>
        <xdr:cNvSpPr/>
      </xdr:nvSpPr>
      <xdr:spPr>
        <a:xfrm>
          <a:off x="4584700" y="122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20782</xdr:rowOff>
    </xdr:from>
    <xdr:ext cx="469744" cy="259045"/>
    <xdr:sp macro="" textlink="">
      <xdr:nvSpPr>
        <xdr:cNvPr id="197" name="維持補修費該当値テキスト"/>
        <xdr:cNvSpPr txBox="1"/>
      </xdr:nvSpPr>
      <xdr:spPr>
        <a:xfrm>
          <a:off x="4686300" y="121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154622</xdr:rowOff>
    </xdr:from>
    <xdr:to>
      <xdr:col>20</xdr:col>
      <xdr:colOff>38100</xdr:colOff>
      <xdr:row>72</xdr:row>
      <xdr:rowOff>84772</xdr:rowOff>
    </xdr:to>
    <xdr:sp macro="" textlink="">
      <xdr:nvSpPr>
        <xdr:cNvPr id="198" name="楕円 197"/>
        <xdr:cNvSpPr/>
      </xdr:nvSpPr>
      <xdr:spPr>
        <a:xfrm>
          <a:off x="3746500" y="1232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101299</xdr:rowOff>
    </xdr:from>
    <xdr:ext cx="469744" cy="259045"/>
    <xdr:sp macro="" textlink="">
      <xdr:nvSpPr>
        <xdr:cNvPr id="199" name="テキスト ボックス 198"/>
        <xdr:cNvSpPr txBox="1"/>
      </xdr:nvSpPr>
      <xdr:spPr>
        <a:xfrm>
          <a:off x="3562428" y="121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114618</xdr:rowOff>
    </xdr:from>
    <xdr:to>
      <xdr:col>15</xdr:col>
      <xdr:colOff>101600</xdr:colOff>
      <xdr:row>75</xdr:row>
      <xdr:rowOff>44768</xdr:rowOff>
    </xdr:to>
    <xdr:sp macro="" textlink="">
      <xdr:nvSpPr>
        <xdr:cNvPr id="200" name="楕円 199"/>
        <xdr:cNvSpPr/>
      </xdr:nvSpPr>
      <xdr:spPr>
        <a:xfrm>
          <a:off x="2857500" y="128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61295</xdr:rowOff>
    </xdr:from>
    <xdr:ext cx="469744" cy="259045"/>
    <xdr:sp macro="" textlink="">
      <xdr:nvSpPr>
        <xdr:cNvPr id="201" name="テキスト ボックス 200"/>
        <xdr:cNvSpPr txBox="1"/>
      </xdr:nvSpPr>
      <xdr:spPr>
        <a:xfrm>
          <a:off x="2673428" y="1257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32893</xdr:rowOff>
    </xdr:from>
    <xdr:to>
      <xdr:col>10</xdr:col>
      <xdr:colOff>165100</xdr:colOff>
      <xdr:row>70</xdr:row>
      <xdr:rowOff>134493</xdr:rowOff>
    </xdr:to>
    <xdr:sp macro="" textlink="">
      <xdr:nvSpPr>
        <xdr:cNvPr id="202" name="楕円 201"/>
        <xdr:cNvSpPr/>
      </xdr:nvSpPr>
      <xdr:spPr>
        <a:xfrm>
          <a:off x="1968500" y="1203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68</xdr:row>
      <xdr:rowOff>151020</xdr:rowOff>
    </xdr:from>
    <xdr:ext cx="469744" cy="259045"/>
    <xdr:sp macro="" textlink="">
      <xdr:nvSpPr>
        <xdr:cNvPr id="203" name="テキスト ボックス 202"/>
        <xdr:cNvSpPr txBox="1"/>
      </xdr:nvSpPr>
      <xdr:spPr>
        <a:xfrm>
          <a:off x="1784428" y="1180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56324</xdr:rowOff>
    </xdr:from>
    <xdr:to>
      <xdr:col>6</xdr:col>
      <xdr:colOff>38100</xdr:colOff>
      <xdr:row>72</xdr:row>
      <xdr:rowOff>157924</xdr:rowOff>
    </xdr:to>
    <xdr:sp macro="" textlink="">
      <xdr:nvSpPr>
        <xdr:cNvPr id="204" name="楕円 203"/>
        <xdr:cNvSpPr/>
      </xdr:nvSpPr>
      <xdr:spPr>
        <a:xfrm>
          <a:off x="1079500" y="124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3001</xdr:rowOff>
    </xdr:from>
    <xdr:ext cx="469744" cy="259045"/>
    <xdr:sp macro="" textlink="">
      <xdr:nvSpPr>
        <xdr:cNvPr id="205" name="テキスト ボックス 204"/>
        <xdr:cNvSpPr txBox="1"/>
      </xdr:nvSpPr>
      <xdr:spPr>
        <a:xfrm>
          <a:off x="895428" y="121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6" name="テキスト ボックス 215"/>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8" name="テキスト ボックス 217"/>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77064</xdr:rowOff>
    </xdr:from>
    <xdr:to>
      <xdr:col>24</xdr:col>
      <xdr:colOff>62865</xdr:colOff>
      <xdr:row>99</xdr:row>
      <xdr:rowOff>98247</xdr:rowOff>
    </xdr:to>
    <xdr:cxnSp macro="">
      <xdr:nvCxnSpPr>
        <xdr:cNvPr id="230" name="直線コネクタ 229"/>
        <xdr:cNvCxnSpPr/>
      </xdr:nvCxnSpPr>
      <xdr:spPr>
        <a:xfrm flipV="1">
          <a:off x="4633595" y="15679014"/>
          <a:ext cx="1270" cy="1392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102074</xdr:rowOff>
    </xdr:from>
    <xdr:ext cx="599010" cy="259045"/>
    <xdr:sp macro="" textlink="">
      <xdr:nvSpPr>
        <xdr:cNvPr id="231" name="扶助費最小値テキスト"/>
        <xdr:cNvSpPr txBox="1"/>
      </xdr:nvSpPr>
      <xdr:spPr>
        <a:xfrm>
          <a:off x="4686300" y="1707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98247</xdr:rowOff>
    </xdr:from>
    <xdr:to>
      <xdr:col>24</xdr:col>
      <xdr:colOff>152400</xdr:colOff>
      <xdr:row>99</xdr:row>
      <xdr:rowOff>98247</xdr:rowOff>
    </xdr:to>
    <xdr:cxnSp macro="">
      <xdr:nvCxnSpPr>
        <xdr:cNvPr id="232" name="直線コネクタ 231"/>
        <xdr:cNvCxnSpPr/>
      </xdr:nvCxnSpPr>
      <xdr:spPr>
        <a:xfrm>
          <a:off x="4546600" y="1707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23741</xdr:rowOff>
    </xdr:from>
    <xdr:ext cx="599010" cy="259045"/>
    <xdr:sp macro="" textlink="">
      <xdr:nvSpPr>
        <xdr:cNvPr id="233" name="扶助費最大値テキスト"/>
        <xdr:cNvSpPr txBox="1"/>
      </xdr:nvSpPr>
      <xdr:spPr>
        <a:xfrm>
          <a:off x="4686300" y="1545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77064</xdr:rowOff>
    </xdr:from>
    <xdr:to>
      <xdr:col>24</xdr:col>
      <xdr:colOff>152400</xdr:colOff>
      <xdr:row>91</xdr:row>
      <xdr:rowOff>77064</xdr:rowOff>
    </xdr:to>
    <xdr:cxnSp macro="">
      <xdr:nvCxnSpPr>
        <xdr:cNvPr id="234" name="直線コネクタ 233"/>
        <xdr:cNvCxnSpPr/>
      </xdr:nvCxnSpPr>
      <xdr:spPr>
        <a:xfrm>
          <a:off x="4546600" y="1567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77064</xdr:rowOff>
    </xdr:from>
    <xdr:to>
      <xdr:col>24</xdr:col>
      <xdr:colOff>63500</xdr:colOff>
      <xdr:row>92</xdr:row>
      <xdr:rowOff>104076</xdr:rowOff>
    </xdr:to>
    <xdr:cxnSp macro="">
      <xdr:nvCxnSpPr>
        <xdr:cNvPr id="235" name="直線コネクタ 234"/>
        <xdr:cNvCxnSpPr/>
      </xdr:nvCxnSpPr>
      <xdr:spPr>
        <a:xfrm flipV="1">
          <a:off x="3797300" y="15679014"/>
          <a:ext cx="838200" cy="19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131487</xdr:rowOff>
    </xdr:from>
    <xdr:ext cx="599010" cy="259045"/>
    <xdr:sp macro="" textlink="">
      <xdr:nvSpPr>
        <xdr:cNvPr id="236" name="扶助費平均値テキスト"/>
        <xdr:cNvSpPr txBox="1"/>
      </xdr:nvSpPr>
      <xdr:spPr>
        <a:xfrm>
          <a:off x="4686300" y="162477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153060</xdr:rowOff>
    </xdr:from>
    <xdr:to>
      <xdr:col>24</xdr:col>
      <xdr:colOff>114300</xdr:colOff>
      <xdr:row>95</xdr:row>
      <xdr:rowOff>83210</xdr:rowOff>
    </xdr:to>
    <xdr:sp macro="" textlink="">
      <xdr:nvSpPr>
        <xdr:cNvPr id="237" name="フローチャート: 判断 236"/>
        <xdr:cNvSpPr/>
      </xdr:nvSpPr>
      <xdr:spPr>
        <a:xfrm>
          <a:off x="4584700" y="162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104076</xdr:rowOff>
    </xdr:from>
    <xdr:to>
      <xdr:col>19</xdr:col>
      <xdr:colOff>177800</xdr:colOff>
      <xdr:row>93</xdr:row>
      <xdr:rowOff>160426</xdr:rowOff>
    </xdr:to>
    <xdr:cxnSp macro="">
      <xdr:nvCxnSpPr>
        <xdr:cNvPr id="238" name="直線コネクタ 237"/>
        <xdr:cNvCxnSpPr/>
      </xdr:nvCxnSpPr>
      <xdr:spPr>
        <a:xfrm flipV="1">
          <a:off x="2908300" y="15877476"/>
          <a:ext cx="889000" cy="2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155499</xdr:rowOff>
    </xdr:from>
    <xdr:to>
      <xdr:col>20</xdr:col>
      <xdr:colOff>38100</xdr:colOff>
      <xdr:row>96</xdr:row>
      <xdr:rowOff>85649</xdr:rowOff>
    </xdr:to>
    <xdr:sp macro="" textlink="">
      <xdr:nvSpPr>
        <xdr:cNvPr id="239" name="フローチャート: 判断 238"/>
        <xdr:cNvSpPr/>
      </xdr:nvSpPr>
      <xdr:spPr>
        <a:xfrm>
          <a:off x="3746500" y="1644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76776</xdr:rowOff>
    </xdr:from>
    <xdr:ext cx="599010" cy="259045"/>
    <xdr:sp macro="" textlink="">
      <xdr:nvSpPr>
        <xdr:cNvPr id="240" name="テキスト ボックス 239"/>
        <xdr:cNvSpPr txBox="1"/>
      </xdr:nvSpPr>
      <xdr:spPr>
        <a:xfrm>
          <a:off x="3497795" y="1653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107086</xdr:rowOff>
    </xdr:from>
    <xdr:to>
      <xdr:col>15</xdr:col>
      <xdr:colOff>50800</xdr:colOff>
      <xdr:row>93</xdr:row>
      <xdr:rowOff>160426</xdr:rowOff>
    </xdr:to>
    <xdr:cxnSp macro="">
      <xdr:nvCxnSpPr>
        <xdr:cNvPr id="241" name="直線コネクタ 240"/>
        <xdr:cNvCxnSpPr/>
      </xdr:nvCxnSpPr>
      <xdr:spPr>
        <a:xfrm>
          <a:off x="2019300" y="16051936"/>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6756</xdr:rowOff>
    </xdr:from>
    <xdr:to>
      <xdr:col>15</xdr:col>
      <xdr:colOff>101600</xdr:colOff>
      <xdr:row>97</xdr:row>
      <xdr:rowOff>108356</xdr:rowOff>
    </xdr:to>
    <xdr:sp macro="" textlink="">
      <xdr:nvSpPr>
        <xdr:cNvPr id="242" name="フローチャート: 判断 241"/>
        <xdr:cNvSpPr/>
      </xdr:nvSpPr>
      <xdr:spPr>
        <a:xfrm>
          <a:off x="2857500" y="1663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99483</xdr:rowOff>
    </xdr:from>
    <xdr:ext cx="599010" cy="259045"/>
    <xdr:sp macro="" textlink="">
      <xdr:nvSpPr>
        <xdr:cNvPr id="243" name="テキスト ボックス 242"/>
        <xdr:cNvSpPr txBox="1"/>
      </xdr:nvSpPr>
      <xdr:spPr>
        <a:xfrm>
          <a:off x="2608795" y="1673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107086</xdr:rowOff>
    </xdr:from>
    <xdr:to>
      <xdr:col>10</xdr:col>
      <xdr:colOff>114300</xdr:colOff>
      <xdr:row>94</xdr:row>
      <xdr:rowOff>5511</xdr:rowOff>
    </xdr:to>
    <xdr:cxnSp macro="">
      <xdr:nvCxnSpPr>
        <xdr:cNvPr id="244" name="直線コネクタ 243"/>
        <xdr:cNvCxnSpPr/>
      </xdr:nvCxnSpPr>
      <xdr:spPr>
        <a:xfrm flipV="1">
          <a:off x="1130300" y="16051936"/>
          <a:ext cx="889000" cy="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40780</xdr:rowOff>
    </xdr:from>
    <xdr:to>
      <xdr:col>10</xdr:col>
      <xdr:colOff>165100</xdr:colOff>
      <xdr:row>97</xdr:row>
      <xdr:rowOff>142380</xdr:rowOff>
    </xdr:to>
    <xdr:sp macro="" textlink="">
      <xdr:nvSpPr>
        <xdr:cNvPr id="245" name="フローチャート: 判断 244"/>
        <xdr:cNvSpPr/>
      </xdr:nvSpPr>
      <xdr:spPr>
        <a:xfrm>
          <a:off x="1968500" y="166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133507</xdr:rowOff>
    </xdr:from>
    <xdr:ext cx="599010" cy="259045"/>
    <xdr:sp macro="" textlink="">
      <xdr:nvSpPr>
        <xdr:cNvPr id="246" name="テキスト ボックス 245"/>
        <xdr:cNvSpPr txBox="1"/>
      </xdr:nvSpPr>
      <xdr:spPr>
        <a:xfrm>
          <a:off x="1719795" y="167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131039</xdr:rowOff>
    </xdr:from>
    <xdr:to>
      <xdr:col>6</xdr:col>
      <xdr:colOff>38100</xdr:colOff>
      <xdr:row>98</xdr:row>
      <xdr:rowOff>61189</xdr:rowOff>
    </xdr:to>
    <xdr:sp macro="" textlink="">
      <xdr:nvSpPr>
        <xdr:cNvPr id="247" name="フローチャート: 判断 246"/>
        <xdr:cNvSpPr/>
      </xdr:nvSpPr>
      <xdr:spPr>
        <a:xfrm>
          <a:off x="1079500" y="1676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52316</xdr:rowOff>
    </xdr:from>
    <xdr:ext cx="599010" cy="259045"/>
    <xdr:sp macro="" textlink="">
      <xdr:nvSpPr>
        <xdr:cNvPr id="248" name="テキスト ボックス 247"/>
        <xdr:cNvSpPr txBox="1"/>
      </xdr:nvSpPr>
      <xdr:spPr>
        <a:xfrm>
          <a:off x="830795" y="1685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26264</xdr:rowOff>
    </xdr:from>
    <xdr:to>
      <xdr:col>24</xdr:col>
      <xdr:colOff>114300</xdr:colOff>
      <xdr:row>91</xdr:row>
      <xdr:rowOff>127864</xdr:rowOff>
    </xdr:to>
    <xdr:sp macro="" textlink="">
      <xdr:nvSpPr>
        <xdr:cNvPr id="254" name="楕円 253"/>
        <xdr:cNvSpPr/>
      </xdr:nvSpPr>
      <xdr:spPr>
        <a:xfrm>
          <a:off x="4584700" y="156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150741</xdr:rowOff>
    </xdr:from>
    <xdr:ext cx="599010" cy="259045"/>
    <xdr:sp macro="" textlink="">
      <xdr:nvSpPr>
        <xdr:cNvPr id="255" name="扶助費該当値テキスト"/>
        <xdr:cNvSpPr txBox="1"/>
      </xdr:nvSpPr>
      <xdr:spPr>
        <a:xfrm>
          <a:off x="4686300" y="155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53276</xdr:rowOff>
    </xdr:from>
    <xdr:to>
      <xdr:col>20</xdr:col>
      <xdr:colOff>38100</xdr:colOff>
      <xdr:row>92</xdr:row>
      <xdr:rowOff>154876</xdr:rowOff>
    </xdr:to>
    <xdr:sp macro="" textlink="">
      <xdr:nvSpPr>
        <xdr:cNvPr id="256" name="楕円 255"/>
        <xdr:cNvSpPr/>
      </xdr:nvSpPr>
      <xdr:spPr>
        <a:xfrm>
          <a:off x="3746500" y="158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171403</xdr:rowOff>
    </xdr:from>
    <xdr:ext cx="599010" cy="259045"/>
    <xdr:sp macro="" textlink="">
      <xdr:nvSpPr>
        <xdr:cNvPr id="257" name="テキスト ボックス 256"/>
        <xdr:cNvSpPr txBox="1"/>
      </xdr:nvSpPr>
      <xdr:spPr>
        <a:xfrm>
          <a:off x="3497795" y="1560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109626</xdr:rowOff>
    </xdr:from>
    <xdr:to>
      <xdr:col>15</xdr:col>
      <xdr:colOff>101600</xdr:colOff>
      <xdr:row>94</xdr:row>
      <xdr:rowOff>39776</xdr:rowOff>
    </xdr:to>
    <xdr:sp macro="" textlink="">
      <xdr:nvSpPr>
        <xdr:cNvPr id="258" name="楕円 257"/>
        <xdr:cNvSpPr/>
      </xdr:nvSpPr>
      <xdr:spPr>
        <a:xfrm>
          <a:off x="2857500" y="160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56303</xdr:rowOff>
    </xdr:from>
    <xdr:ext cx="599010" cy="259045"/>
    <xdr:sp macro="" textlink="">
      <xdr:nvSpPr>
        <xdr:cNvPr id="259" name="テキスト ボックス 258"/>
        <xdr:cNvSpPr txBox="1"/>
      </xdr:nvSpPr>
      <xdr:spPr>
        <a:xfrm>
          <a:off x="2608795" y="1582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56286</xdr:rowOff>
    </xdr:from>
    <xdr:to>
      <xdr:col>10</xdr:col>
      <xdr:colOff>165100</xdr:colOff>
      <xdr:row>93</xdr:row>
      <xdr:rowOff>157886</xdr:rowOff>
    </xdr:to>
    <xdr:sp macro="" textlink="">
      <xdr:nvSpPr>
        <xdr:cNvPr id="260" name="楕円 259"/>
        <xdr:cNvSpPr/>
      </xdr:nvSpPr>
      <xdr:spPr>
        <a:xfrm>
          <a:off x="1968500" y="160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2963</xdr:rowOff>
    </xdr:from>
    <xdr:ext cx="599010" cy="259045"/>
    <xdr:sp macro="" textlink="">
      <xdr:nvSpPr>
        <xdr:cNvPr id="261" name="テキスト ボックス 260"/>
        <xdr:cNvSpPr txBox="1"/>
      </xdr:nvSpPr>
      <xdr:spPr>
        <a:xfrm>
          <a:off x="1719795" y="1577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126161</xdr:rowOff>
    </xdr:from>
    <xdr:to>
      <xdr:col>6</xdr:col>
      <xdr:colOff>38100</xdr:colOff>
      <xdr:row>94</xdr:row>
      <xdr:rowOff>56311</xdr:rowOff>
    </xdr:to>
    <xdr:sp macro="" textlink="">
      <xdr:nvSpPr>
        <xdr:cNvPr id="262" name="楕円 261"/>
        <xdr:cNvSpPr/>
      </xdr:nvSpPr>
      <xdr:spPr>
        <a:xfrm>
          <a:off x="1079500" y="160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72838</xdr:rowOff>
    </xdr:from>
    <xdr:ext cx="599010" cy="259045"/>
    <xdr:sp macro="" textlink="">
      <xdr:nvSpPr>
        <xdr:cNvPr id="263" name="テキスト ボックス 262"/>
        <xdr:cNvSpPr txBox="1"/>
      </xdr:nvSpPr>
      <xdr:spPr>
        <a:xfrm>
          <a:off x="830795" y="1584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161177</xdr:rowOff>
    </xdr:from>
    <xdr:to>
      <xdr:col>54</xdr:col>
      <xdr:colOff>189865</xdr:colOff>
      <xdr:row>32</xdr:row>
      <xdr:rowOff>14754</xdr:rowOff>
    </xdr:to>
    <xdr:cxnSp macro="">
      <xdr:nvCxnSpPr>
        <xdr:cNvPr id="290" name="直線コネクタ 289"/>
        <xdr:cNvCxnSpPr/>
      </xdr:nvCxnSpPr>
      <xdr:spPr>
        <a:xfrm flipV="1">
          <a:off x="10475595" y="5304677"/>
          <a:ext cx="1270" cy="196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18581</xdr:rowOff>
    </xdr:from>
    <xdr:ext cx="599010" cy="259045"/>
    <xdr:sp macro="" textlink="">
      <xdr:nvSpPr>
        <xdr:cNvPr id="291" name="補助費等最小値テキスト"/>
        <xdr:cNvSpPr txBox="1"/>
      </xdr:nvSpPr>
      <xdr:spPr>
        <a:xfrm>
          <a:off x="10528300" y="550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14754</xdr:rowOff>
    </xdr:from>
    <xdr:to>
      <xdr:col>55</xdr:col>
      <xdr:colOff>88900</xdr:colOff>
      <xdr:row>32</xdr:row>
      <xdr:rowOff>14754</xdr:rowOff>
    </xdr:to>
    <xdr:cxnSp macro="">
      <xdr:nvCxnSpPr>
        <xdr:cNvPr id="292" name="直線コネクタ 291"/>
        <xdr:cNvCxnSpPr/>
      </xdr:nvCxnSpPr>
      <xdr:spPr>
        <a:xfrm>
          <a:off x="10388600" y="550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107854</xdr:rowOff>
    </xdr:from>
    <xdr:ext cx="599010" cy="259045"/>
    <xdr:sp macro="" textlink="">
      <xdr:nvSpPr>
        <xdr:cNvPr id="293" name="補助費等最大値テキスト"/>
        <xdr:cNvSpPr txBox="1"/>
      </xdr:nvSpPr>
      <xdr:spPr>
        <a:xfrm>
          <a:off x="10528300" y="507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161177</xdr:rowOff>
    </xdr:from>
    <xdr:to>
      <xdr:col>55</xdr:col>
      <xdr:colOff>88900</xdr:colOff>
      <xdr:row>30</xdr:row>
      <xdr:rowOff>161177</xdr:rowOff>
    </xdr:to>
    <xdr:cxnSp macro="">
      <xdr:nvCxnSpPr>
        <xdr:cNvPr id="294" name="直線コネクタ 293"/>
        <xdr:cNvCxnSpPr/>
      </xdr:nvCxnSpPr>
      <xdr:spPr>
        <a:xfrm>
          <a:off x="10388600" y="530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86197</xdr:rowOff>
    </xdr:from>
    <xdr:to>
      <xdr:col>55</xdr:col>
      <xdr:colOff>0</xdr:colOff>
      <xdr:row>38</xdr:row>
      <xdr:rowOff>46116</xdr:rowOff>
    </xdr:to>
    <xdr:cxnSp macro="">
      <xdr:nvCxnSpPr>
        <xdr:cNvPr id="295" name="直線コネクタ 294"/>
        <xdr:cNvCxnSpPr/>
      </xdr:nvCxnSpPr>
      <xdr:spPr>
        <a:xfrm flipV="1">
          <a:off x="9639300" y="5401147"/>
          <a:ext cx="838200" cy="116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63405</xdr:rowOff>
    </xdr:from>
    <xdr:ext cx="599010" cy="259045"/>
    <xdr:sp macro="" textlink="">
      <xdr:nvSpPr>
        <xdr:cNvPr id="296" name="補助費等平均値テキスト"/>
        <xdr:cNvSpPr txBox="1"/>
      </xdr:nvSpPr>
      <xdr:spPr>
        <a:xfrm>
          <a:off x="10528300" y="5206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25807</xdr:rowOff>
    </xdr:from>
    <xdr:to>
      <xdr:col>55</xdr:col>
      <xdr:colOff>50800</xdr:colOff>
      <xdr:row>31</xdr:row>
      <xdr:rowOff>127407</xdr:rowOff>
    </xdr:to>
    <xdr:sp macro="" textlink="">
      <xdr:nvSpPr>
        <xdr:cNvPr id="297" name="フローチャート: 判断 296"/>
        <xdr:cNvSpPr/>
      </xdr:nvSpPr>
      <xdr:spPr>
        <a:xfrm>
          <a:off x="10426700" y="534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46116</xdr:rowOff>
    </xdr:from>
    <xdr:to>
      <xdr:col>50</xdr:col>
      <xdr:colOff>114300</xdr:colOff>
      <xdr:row>38</xdr:row>
      <xdr:rowOff>65536</xdr:rowOff>
    </xdr:to>
    <xdr:cxnSp macro="">
      <xdr:nvCxnSpPr>
        <xdr:cNvPr id="298" name="直線コネクタ 297"/>
        <xdr:cNvCxnSpPr/>
      </xdr:nvCxnSpPr>
      <xdr:spPr>
        <a:xfrm flipV="1">
          <a:off x="8750300" y="6561216"/>
          <a:ext cx="889000" cy="1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69121</xdr:rowOff>
    </xdr:from>
    <xdr:to>
      <xdr:col>50</xdr:col>
      <xdr:colOff>165100</xdr:colOff>
      <xdr:row>38</xdr:row>
      <xdr:rowOff>170721</xdr:rowOff>
    </xdr:to>
    <xdr:sp macro="" textlink="">
      <xdr:nvSpPr>
        <xdr:cNvPr id="299" name="フローチャート: 判断 298"/>
        <xdr:cNvSpPr/>
      </xdr:nvSpPr>
      <xdr:spPr>
        <a:xfrm>
          <a:off x="9588500" y="65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161848</xdr:rowOff>
    </xdr:from>
    <xdr:ext cx="534377" cy="259045"/>
    <xdr:sp macro="" textlink="">
      <xdr:nvSpPr>
        <xdr:cNvPr id="300" name="テキスト ボックス 299"/>
        <xdr:cNvSpPr txBox="1"/>
      </xdr:nvSpPr>
      <xdr:spPr>
        <a:xfrm>
          <a:off x="9372111" y="66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4783</xdr:rowOff>
    </xdr:from>
    <xdr:to>
      <xdr:col>45</xdr:col>
      <xdr:colOff>177800</xdr:colOff>
      <xdr:row>38</xdr:row>
      <xdr:rowOff>65536</xdr:rowOff>
    </xdr:to>
    <xdr:cxnSp macro="">
      <xdr:nvCxnSpPr>
        <xdr:cNvPr id="301" name="直線コネクタ 300"/>
        <xdr:cNvCxnSpPr/>
      </xdr:nvCxnSpPr>
      <xdr:spPr>
        <a:xfrm>
          <a:off x="7861300" y="6519883"/>
          <a:ext cx="889000" cy="6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94386</xdr:rowOff>
    </xdr:from>
    <xdr:to>
      <xdr:col>46</xdr:col>
      <xdr:colOff>38100</xdr:colOff>
      <xdr:row>39</xdr:row>
      <xdr:rowOff>24536</xdr:rowOff>
    </xdr:to>
    <xdr:sp macro="" textlink="">
      <xdr:nvSpPr>
        <xdr:cNvPr id="302" name="フローチャート: 判断 301"/>
        <xdr:cNvSpPr/>
      </xdr:nvSpPr>
      <xdr:spPr>
        <a:xfrm>
          <a:off x="8699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15663</xdr:rowOff>
    </xdr:from>
    <xdr:ext cx="534377" cy="259045"/>
    <xdr:sp macro="" textlink="">
      <xdr:nvSpPr>
        <xdr:cNvPr id="303" name="テキスト ボックス 302"/>
        <xdr:cNvSpPr txBox="1"/>
      </xdr:nvSpPr>
      <xdr:spPr>
        <a:xfrm>
          <a:off x="8483111" y="6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4783</xdr:rowOff>
    </xdr:from>
    <xdr:to>
      <xdr:col>41</xdr:col>
      <xdr:colOff>50800</xdr:colOff>
      <xdr:row>38</xdr:row>
      <xdr:rowOff>37766</xdr:rowOff>
    </xdr:to>
    <xdr:cxnSp macro="">
      <xdr:nvCxnSpPr>
        <xdr:cNvPr id="304" name="直線コネクタ 303"/>
        <xdr:cNvCxnSpPr/>
      </xdr:nvCxnSpPr>
      <xdr:spPr>
        <a:xfrm flipV="1">
          <a:off x="6972300" y="6519883"/>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90707</xdr:rowOff>
    </xdr:from>
    <xdr:to>
      <xdr:col>41</xdr:col>
      <xdr:colOff>101600</xdr:colOff>
      <xdr:row>39</xdr:row>
      <xdr:rowOff>20857</xdr:rowOff>
    </xdr:to>
    <xdr:sp macro="" textlink="">
      <xdr:nvSpPr>
        <xdr:cNvPr id="305" name="フローチャート: 判断 304"/>
        <xdr:cNvSpPr/>
      </xdr:nvSpPr>
      <xdr:spPr>
        <a:xfrm>
          <a:off x="7810500" y="660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11984</xdr:rowOff>
    </xdr:from>
    <xdr:ext cx="534377" cy="259045"/>
    <xdr:sp macro="" textlink="">
      <xdr:nvSpPr>
        <xdr:cNvPr id="306" name="テキスト ボックス 305"/>
        <xdr:cNvSpPr txBox="1"/>
      </xdr:nvSpPr>
      <xdr:spPr>
        <a:xfrm>
          <a:off x="7594111" y="669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113676</xdr:rowOff>
    </xdr:from>
    <xdr:to>
      <xdr:col>36</xdr:col>
      <xdr:colOff>165100</xdr:colOff>
      <xdr:row>39</xdr:row>
      <xdr:rowOff>43826</xdr:rowOff>
    </xdr:to>
    <xdr:sp macro="" textlink="">
      <xdr:nvSpPr>
        <xdr:cNvPr id="307" name="フローチャート: 判断 306"/>
        <xdr:cNvSpPr/>
      </xdr:nvSpPr>
      <xdr:spPr>
        <a:xfrm>
          <a:off x="6921500" y="662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34953</xdr:rowOff>
    </xdr:from>
    <xdr:ext cx="534377" cy="259045"/>
    <xdr:sp macro="" textlink="">
      <xdr:nvSpPr>
        <xdr:cNvPr id="308" name="テキスト ボックス 307"/>
        <xdr:cNvSpPr txBox="1"/>
      </xdr:nvSpPr>
      <xdr:spPr>
        <a:xfrm>
          <a:off x="6705111" y="672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35397</xdr:rowOff>
    </xdr:from>
    <xdr:to>
      <xdr:col>55</xdr:col>
      <xdr:colOff>50800</xdr:colOff>
      <xdr:row>31</xdr:row>
      <xdr:rowOff>136997</xdr:rowOff>
    </xdr:to>
    <xdr:sp macro="" textlink="">
      <xdr:nvSpPr>
        <xdr:cNvPr id="314" name="楕円 313"/>
        <xdr:cNvSpPr/>
      </xdr:nvSpPr>
      <xdr:spPr>
        <a:xfrm>
          <a:off x="10426700" y="53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18955</xdr:rowOff>
    </xdr:from>
    <xdr:ext cx="599010" cy="259045"/>
    <xdr:sp macro="" textlink="">
      <xdr:nvSpPr>
        <xdr:cNvPr id="315" name="補助費等該当値テキスト"/>
        <xdr:cNvSpPr txBox="1"/>
      </xdr:nvSpPr>
      <xdr:spPr>
        <a:xfrm>
          <a:off x="10528300" y="53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166766</xdr:rowOff>
    </xdr:from>
    <xdr:to>
      <xdr:col>50</xdr:col>
      <xdr:colOff>165100</xdr:colOff>
      <xdr:row>38</xdr:row>
      <xdr:rowOff>96916</xdr:rowOff>
    </xdr:to>
    <xdr:sp macro="" textlink="">
      <xdr:nvSpPr>
        <xdr:cNvPr id="316" name="楕円 315"/>
        <xdr:cNvSpPr/>
      </xdr:nvSpPr>
      <xdr:spPr>
        <a:xfrm>
          <a:off x="9588500" y="65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113442</xdr:rowOff>
    </xdr:from>
    <xdr:ext cx="534377" cy="259045"/>
    <xdr:sp macro="" textlink="">
      <xdr:nvSpPr>
        <xdr:cNvPr id="317" name="テキスト ボックス 316"/>
        <xdr:cNvSpPr txBox="1"/>
      </xdr:nvSpPr>
      <xdr:spPr>
        <a:xfrm>
          <a:off x="9372111" y="628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14736</xdr:rowOff>
    </xdr:from>
    <xdr:to>
      <xdr:col>46</xdr:col>
      <xdr:colOff>38100</xdr:colOff>
      <xdr:row>38</xdr:row>
      <xdr:rowOff>116336</xdr:rowOff>
    </xdr:to>
    <xdr:sp macro="" textlink="">
      <xdr:nvSpPr>
        <xdr:cNvPr id="318" name="楕円 317"/>
        <xdr:cNvSpPr/>
      </xdr:nvSpPr>
      <xdr:spPr>
        <a:xfrm>
          <a:off x="8699500" y="65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132863</xdr:rowOff>
    </xdr:from>
    <xdr:ext cx="534377" cy="259045"/>
    <xdr:sp macro="" textlink="">
      <xdr:nvSpPr>
        <xdr:cNvPr id="319" name="テキスト ボックス 318"/>
        <xdr:cNvSpPr txBox="1"/>
      </xdr:nvSpPr>
      <xdr:spPr>
        <a:xfrm>
          <a:off x="8483111" y="630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125432</xdr:rowOff>
    </xdr:from>
    <xdr:to>
      <xdr:col>41</xdr:col>
      <xdr:colOff>101600</xdr:colOff>
      <xdr:row>38</xdr:row>
      <xdr:rowOff>55583</xdr:rowOff>
    </xdr:to>
    <xdr:sp macro="" textlink="">
      <xdr:nvSpPr>
        <xdr:cNvPr id="320" name="楕円 319"/>
        <xdr:cNvSpPr/>
      </xdr:nvSpPr>
      <xdr:spPr>
        <a:xfrm>
          <a:off x="7810500" y="64690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72109</xdr:rowOff>
    </xdr:from>
    <xdr:ext cx="534377" cy="259045"/>
    <xdr:sp macro="" textlink="">
      <xdr:nvSpPr>
        <xdr:cNvPr id="321" name="テキスト ボックス 320"/>
        <xdr:cNvSpPr txBox="1"/>
      </xdr:nvSpPr>
      <xdr:spPr>
        <a:xfrm>
          <a:off x="7594111" y="624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158416</xdr:rowOff>
    </xdr:from>
    <xdr:to>
      <xdr:col>36</xdr:col>
      <xdr:colOff>165100</xdr:colOff>
      <xdr:row>38</xdr:row>
      <xdr:rowOff>88567</xdr:rowOff>
    </xdr:to>
    <xdr:sp macro="" textlink="">
      <xdr:nvSpPr>
        <xdr:cNvPr id="322" name="楕円 321"/>
        <xdr:cNvSpPr/>
      </xdr:nvSpPr>
      <xdr:spPr>
        <a:xfrm>
          <a:off x="6921500" y="65020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105093</xdr:rowOff>
    </xdr:from>
    <xdr:ext cx="534377" cy="259045"/>
    <xdr:sp macro="" textlink="">
      <xdr:nvSpPr>
        <xdr:cNvPr id="323" name="テキスト ボックス 322"/>
        <xdr:cNvSpPr txBox="1"/>
      </xdr:nvSpPr>
      <xdr:spPr>
        <a:xfrm>
          <a:off x="6705111" y="62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91191</xdr:rowOff>
    </xdr:from>
    <xdr:to>
      <xdr:col>54</xdr:col>
      <xdr:colOff>189865</xdr:colOff>
      <xdr:row>58</xdr:row>
      <xdr:rowOff>67302</xdr:rowOff>
    </xdr:to>
    <xdr:cxnSp macro="">
      <xdr:nvCxnSpPr>
        <xdr:cNvPr id="346" name="直線コネクタ 345"/>
        <xdr:cNvCxnSpPr/>
      </xdr:nvCxnSpPr>
      <xdr:spPr>
        <a:xfrm flipV="1">
          <a:off x="10475595" y="8835141"/>
          <a:ext cx="1270" cy="117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71129</xdr:rowOff>
    </xdr:from>
    <xdr:ext cx="534377" cy="259045"/>
    <xdr:sp macro="" textlink="">
      <xdr:nvSpPr>
        <xdr:cNvPr id="347" name="普通建設事業費最小値テキスト"/>
        <xdr:cNvSpPr txBox="1"/>
      </xdr:nvSpPr>
      <xdr:spPr>
        <a:xfrm>
          <a:off x="10528300" y="1001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67302</xdr:rowOff>
    </xdr:from>
    <xdr:to>
      <xdr:col>55</xdr:col>
      <xdr:colOff>88900</xdr:colOff>
      <xdr:row>58</xdr:row>
      <xdr:rowOff>67302</xdr:rowOff>
    </xdr:to>
    <xdr:cxnSp macro="">
      <xdr:nvCxnSpPr>
        <xdr:cNvPr id="348" name="直線コネクタ 347"/>
        <xdr:cNvCxnSpPr/>
      </xdr:nvCxnSpPr>
      <xdr:spPr>
        <a:xfrm>
          <a:off x="10388600" y="100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37868</xdr:rowOff>
    </xdr:from>
    <xdr:ext cx="534377" cy="259045"/>
    <xdr:sp macro="" textlink="">
      <xdr:nvSpPr>
        <xdr:cNvPr id="349" name="普通建設事業費最大値テキスト"/>
        <xdr:cNvSpPr txBox="1"/>
      </xdr:nvSpPr>
      <xdr:spPr>
        <a:xfrm>
          <a:off x="10528300" y="86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91191</xdr:rowOff>
    </xdr:from>
    <xdr:to>
      <xdr:col>55</xdr:col>
      <xdr:colOff>88900</xdr:colOff>
      <xdr:row>51</xdr:row>
      <xdr:rowOff>91191</xdr:rowOff>
    </xdr:to>
    <xdr:cxnSp macro="">
      <xdr:nvCxnSpPr>
        <xdr:cNvPr id="350" name="直線コネクタ 349"/>
        <xdr:cNvCxnSpPr/>
      </xdr:nvCxnSpPr>
      <xdr:spPr>
        <a:xfrm>
          <a:off x="10388600" y="883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26246</xdr:rowOff>
    </xdr:from>
    <xdr:to>
      <xdr:col>55</xdr:col>
      <xdr:colOff>0</xdr:colOff>
      <xdr:row>55</xdr:row>
      <xdr:rowOff>45128</xdr:rowOff>
    </xdr:to>
    <xdr:cxnSp macro="">
      <xdr:nvCxnSpPr>
        <xdr:cNvPr id="351" name="直線コネクタ 350"/>
        <xdr:cNvCxnSpPr/>
      </xdr:nvCxnSpPr>
      <xdr:spPr>
        <a:xfrm>
          <a:off x="9639300" y="9284546"/>
          <a:ext cx="838200" cy="19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58229</xdr:rowOff>
    </xdr:from>
    <xdr:ext cx="534377" cy="259045"/>
    <xdr:sp macro="" textlink="">
      <xdr:nvSpPr>
        <xdr:cNvPr id="352" name="普通建設事業費平均値テキスト"/>
        <xdr:cNvSpPr txBox="1"/>
      </xdr:nvSpPr>
      <xdr:spPr>
        <a:xfrm>
          <a:off x="10528300" y="948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79802</xdr:rowOff>
    </xdr:from>
    <xdr:to>
      <xdr:col>55</xdr:col>
      <xdr:colOff>50800</xdr:colOff>
      <xdr:row>56</xdr:row>
      <xdr:rowOff>9952</xdr:rowOff>
    </xdr:to>
    <xdr:sp macro="" textlink="">
      <xdr:nvSpPr>
        <xdr:cNvPr id="353" name="フローチャート: 判断 352"/>
        <xdr:cNvSpPr/>
      </xdr:nvSpPr>
      <xdr:spPr>
        <a:xfrm>
          <a:off x="10426700" y="950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26246</xdr:rowOff>
    </xdr:from>
    <xdr:to>
      <xdr:col>50</xdr:col>
      <xdr:colOff>114300</xdr:colOff>
      <xdr:row>56</xdr:row>
      <xdr:rowOff>48009</xdr:rowOff>
    </xdr:to>
    <xdr:cxnSp macro="">
      <xdr:nvCxnSpPr>
        <xdr:cNvPr id="354" name="直線コネクタ 353"/>
        <xdr:cNvCxnSpPr/>
      </xdr:nvCxnSpPr>
      <xdr:spPr>
        <a:xfrm flipV="1">
          <a:off x="8750300" y="9284546"/>
          <a:ext cx="889000" cy="36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65057</xdr:rowOff>
    </xdr:from>
    <xdr:to>
      <xdr:col>50</xdr:col>
      <xdr:colOff>165100</xdr:colOff>
      <xdr:row>54</xdr:row>
      <xdr:rowOff>166657</xdr:rowOff>
    </xdr:to>
    <xdr:sp macro="" textlink="">
      <xdr:nvSpPr>
        <xdr:cNvPr id="355" name="フローチャート: 判断 354"/>
        <xdr:cNvSpPr/>
      </xdr:nvSpPr>
      <xdr:spPr>
        <a:xfrm>
          <a:off x="9588500" y="932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157784</xdr:rowOff>
    </xdr:from>
    <xdr:ext cx="534377" cy="259045"/>
    <xdr:sp macro="" textlink="">
      <xdr:nvSpPr>
        <xdr:cNvPr id="356" name="テキスト ボックス 355"/>
        <xdr:cNvSpPr txBox="1"/>
      </xdr:nvSpPr>
      <xdr:spPr>
        <a:xfrm>
          <a:off x="9372111" y="94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21331</xdr:rowOff>
    </xdr:from>
    <xdr:to>
      <xdr:col>45</xdr:col>
      <xdr:colOff>177800</xdr:colOff>
      <xdr:row>56</xdr:row>
      <xdr:rowOff>48009</xdr:rowOff>
    </xdr:to>
    <xdr:cxnSp macro="">
      <xdr:nvCxnSpPr>
        <xdr:cNvPr id="357" name="直線コネクタ 356"/>
        <xdr:cNvCxnSpPr/>
      </xdr:nvCxnSpPr>
      <xdr:spPr>
        <a:xfrm>
          <a:off x="7861300" y="9622531"/>
          <a:ext cx="8890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46243</xdr:rowOff>
    </xdr:from>
    <xdr:to>
      <xdr:col>46</xdr:col>
      <xdr:colOff>38100</xdr:colOff>
      <xdr:row>55</xdr:row>
      <xdr:rowOff>147843</xdr:rowOff>
    </xdr:to>
    <xdr:sp macro="" textlink="">
      <xdr:nvSpPr>
        <xdr:cNvPr id="358" name="フローチャート: 判断 357"/>
        <xdr:cNvSpPr/>
      </xdr:nvSpPr>
      <xdr:spPr>
        <a:xfrm>
          <a:off x="8699500" y="9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164370</xdr:rowOff>
    </xdr:from>
    <xdr:ext cx="534377" cy="259045"/>
    <xdr:sp macro="" textlink="">
      <xdr:nvSpPr>
        <xdr:cNvPr id="359" name="テキスト ボックス 358"/>
        <xdr:cNvSpPr txBox="1"/>
      </xdr:nvSpPr>
      <xdr:spPr>
        <a:xfrm>
          <a:off x="8483111" y="92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21331</xdr:rowOff>
    </xdr:from>
    <xdr:to>
      <xdr:col>41</xdr:col>
      <xdr:colOff>50800</xdr:colOff>
      <xdr:row>58</xdr:row>
      <xdr:rowOff>34567</xdr:rowOff>
    </xdr:to>
    <xdr:cxnSp macro="">
      <xdr:nvCxnSpPr>
        <xdr:cNvPr id="360" name="直線コネクタ 359"/>
        <xdr:cNvCxnSpPr/>
      </xdr:nvCxnSpPr>
      <xdr:spPr>
        <a:xfrm flipV="1">
          <a:off x="6972300" y="9622531"/>
          <a:ext cx="889000" cy="3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163584</xdr:rowOff>
    </xdr:from>
    <xdr:to>
      <xdr:col>41</xdr:col>
      <xdr:colOff>101600</xdr:colOff>
      <xdr:row>54</xdr:row>
      <xdr:rowOff>93734</xdr:rowOff>
    </xdr:to>
    <xdr:sp macro="" textlink="">
      <xdr:nvSpPr>
        <xdr:cNvPr id="361" name="フローチャート: 判断 360"/>
        <xdr:cNvSpPr/>
      </xdr:nvSpPr>
      <xdr:spPr>
        <a:xfrm>
          <a:off x="7810500" y="925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110261</xdr:rowOff>
    </xdr:from>
    <xdr:ext cx="534377" cy="259045"/>
    <xdr:sp macro="" textlink="">
      <xdr:nvSpPr>
        <xdr:cNvPr id="362" name="テキスト ボックス 361"/>
        <xdr:cNvSpPr txBox="1"/>
      </xdr:nvSpPr>
      <xdr:spPr>
        <a:xfrm>
          <a:off x="7594111" y="902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142095</xdr:rowOff>
    </xdr:from>
    <xdr:to>
      <xdr:col>36</xdr:col>
      <xdr:colOff>165100</xdr:colOff>
      <xdr:row>55</xdr:row>
      <xdr:rowOff>72245</xdr:rowOff>
    </xdr:to>
    <xdr:sp macro="" textlink="">
      <xdr:nvSpPr>
        <xdr:cNvPr id="363" name="フローチャート: 判断 362"/>
        <xdr:cNvSpPr/>
      </xdr:nvSpPr>
      <xdr:spPr>
        <a:xfrm>
          <a:off x="6921500" y="94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88772</xdr:rowOff>
    </xdr:from>
    <xdr:ext cx="534377" cy="259045"/>
    <xdr:sp macro="" textlink="">
      <xdr:nvSpPr>
        <xdr:cNvPr id="364" name="テキスト ボックス 363"/>
        <xdr:cNvSpPr txBox="1"/>
      </xdr:nvSpPr>
      <xdr:spPr>
        <a:xfrm>
          <a:off x="6705111" y="917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165778</xdr:rowOff>
    </xdr:from>
    <xdr:to>
      <xdr:col>55</xdr:col>
      <xdr:colOff>50800</xdr:colOff>
      <xdr:row>55</xdr:row>
      <xdr:rowOff>95928</xdr:rowOff>
    </xdr:to>
    <xdr:sp macro="" textlink="">
      <xdr:nvSpPr>
        <xdr:cNvPr id="370" name="楕円 369"/>
        <xdr:cNvSpPr/>
      </xdr:nvSpPr>
      <xdr:spPr>
        <a:xfrm>
          <a:off x="10426700" y="94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17205</xdr:rowOff>
    </xdr:from>
    <xdr:ext cx="534377" cy="259045"/>
    <xdr:sp macro="" textlink="">
      <xdr:nvSpPr>
        <xdr:cNvPr id="371" name="普通建設事業費該当値テキスト"/>
        <xdr:cNvSpPr txBox="1"/>
      </xdr:nvSpPr>
      <xdr:spPr>
        <a:xfrm>
          <a:off x="10528300" y="92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146896</xdr:rowOff>
    </xdr:from>
    <xdr:to>
      <xdr:col>50</xdr:col>
      <xdr:colOff>165100</xdr:colOff>
      <xdr:row>54</xdr:row>
      <xdr:rowOff>77046</xdr:rowOff>
    </xdr:to>
    <xdr:sp macro="" textlink="">
      <xdr:nvSpPr>
        <xdr:cNvPr id="372" name="楕円 371"/>
        <xdr:cNvSpPr/>
      </xdr:nvSpPr>
      <xdr:spPr>
        <a:xfrm>
          <a:off x="9588500" y="92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93573</xdr:rowOff>
    </xdr:from>
    <xdr:ext cx="534377" cy="259045"/>
    <xdr:sp macro="" textlink="">
      <xdr:nvSpPr>
        <xdr:cNvPr id="373" name="テキスト ボックス 372"/>
        <xdr:cNvSpPr txBox="1"/>
      </xdr:nvSpPr>
      <xdr:spPr>
        <a:xfrm>
          <a:off x="9372111" y="900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168659</xdr:rowOff>
    </xdr:from>
    <xdr:to>
      <xdr:col>46</xdr:col>
      <xdr:colOff>38100</xdr:colOff>
      <xdr:row>56</xdr:row>
      <xdr:rowOff>98809</xdr:rowOff>
    </xdr:to>
    <xdr:sp macro="" textlink="">
      <xdr:nvSpPr>
        <xdr:cNvPr id="374" name="楕円 373"/>
        <xdr:cNvSpPr/>
      </xdr:nvSpPr>
      <xdr:spPr>
        <a:xfrm>
          <a:off x="8699500" y="95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89936</xdr:rowOff>
    </xdr:from>
    <xdr:ext cx="534377" cy="259045"/>
    <xdr:sp macro="" textlink="">
      <xdr:nvSpPr>
        <xdr:cNvPr id="375" name="テキスト ボックス 374"/>
        <xdr:cNvSpPr txBox="1"/>
      </xdr:nvSpPr>
      <xdr:spPr>
        <a:xfrm>
          <a:off x="8483111" y="969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141981</xdr:rowOff>
    </xdr:from>
    <xdr:to>
      <xdr:col>41</xdr:col>
      <xdr:colOff>101600</xdr:colOff>
      <xdr:row>56</xdr:row>
      <xdr:rowOff>72131</xdr:rowOff>
    </xdr:to>
    <xdr:sp macro="" textlink="">
      <xdr:nvSpPr>
        <xdr:cNvPr id="376" name="楕円 375"/>
        <xdr:cNvSpPr/>
      </xdr:nvSpPr>
      <xdr:spPr>
        <a:xfrm>
          <a:off x="7810500" y="957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63258</xdr:rowOff>
    </xdr:from>
    <xdr:ext cx="534377" cy="259045"/>
    <xdr:sp macro="" textlink="">
      <xdr:nvSpPr>
        <xdr:cNvPr id="377" name="テキスト ボックス 376"/>
        <xdr:cNvSpPr txBox="1"/>
      </xdr:nvSpPr>
      <xdr:spPr>
        <a:xfrm>
          <a:off x="7594111" y="966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155217</xdr:rowOff>
    </xdr:from>
    <xdr:to>
      <xdr:col>36</xdr:col>
      <xdr:colOff>165100</xdr:colOff>
      <xdr:row>58</xdr:row>
      <xdr:rowOff>85367</xdr:rowOff>
    </xdr:to>
    <xdr:sp macro="" textlink="">
      <xdr:nvSpPr>
        <xdr:cNvPr id="378" name="楕円 377"/>
        <xdr:cNvSpPr/>
      </xdr:nvSpPr>
      <xdr:spPr>
        <a:xfrm>
          <a:off x="6921500" y="99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76494</xdr:rowOff>
    </xdr:from>
    <xdr:ext cx="534377" cy="259045"/>
    <xdr:sp macro="" textlink="">
      <xdr:nvSpPr>
        <xdr:cNvPr id="379" name="テキスト ボックス 378"/>
        <xdr:cNvSpPr txBox="1"/>
      </xdr:nvSpPr>
      <xdr:spPr>
        <a:xfrm>
          <a:off x="6705111" y="1002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35577</xdr:rowOff>
    </xdr:from>
    <xdr:ext cx="467179" cy="259045"/>
    <xdr:sp macro="" textlink="">
      <xdr:nvSpPr>
        <xdr:cNvPr id="393" name="テキスト ボックス 392"/>
        <xdr:cNvSpPr txBox="1"/>
      </xdr:nvSpPr>
      <xdr:spPr>
        <a:xfrm>
          <a:off x="6136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168927</xdr:rowOff>
    </xdr:from>
    <xdr:ext cx="467179" cy="259045"/>
    <xdr:sp macro="" textlink="">
      <xdr:nvSpPr>
        <xdr:cNvPr id="395" name="テキスト ボックス 394"/>
        <xdr:cNvSpPr txBox="1"/>
      </xdr:nvSpPr>
      <xdr:spPr>
        <a:xfrm>
          <a:off x="6136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71</xdr:row>
      <xdr:rowOff>130827</xdr:rowOff>
    </xdr:from>
    <xdr:ext cx="467179" cy="259045"/>
    <xdr:sp macro="" textlink="">
      <xdr:nvSpPr>
        <xdr:cNvPr id="397" name="テキスト ボックス 396"/>
        <xdr:cNvSpPr txBox="1"/>
      </xdr:nvSpPr>
      <xdr:spPr>
        <a:xfrm>
          <a:off x="6136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45720</xdr:rowOff>
    </xdr:from>
    <xdr:to>
      <xdr:col>54</xdr:col>
      <xdr:colOff>189865</xdr:colOff>
      <xdr:row>78</xdr:row>
      <xdr:rowOff>121538</xdr:rowOff>
    </xdr:to>
    <xdr:cxnSp macro="">
      <xdr:nvCxnSpPr>
        <xdr:cNvPr id="403" name="直線コネクタ 402"/>
        <xdr:cNvCxnSpPr/>
      </xdr:nvCxnSpPr>
      <xdr:spPr>
        <a:xfrm flipV="1">
          <a:off x="10475595" y="12561570"/>
          <a:ext cx="1270" cy="933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125365</xdr:rowOff>
    </xdr:from>
    <xdr:ext cx="378565" cy="259045"/>
    <xdr:sp macro="" textlink="">
      <xdr:nvSpPr>
        <xdr:cNvPr id="404" name="普通建設事業費 （ うち新規整備　）最小値テキスト"/>
        <xdr:cNvSpPr txBox="1"/>
      </xdr:nvSpPr>
      <xdr:spPr>
        <a:xfrm>
          <a:off x="10528300" y="1349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121538</xdr:rowOff>
    </xdr:from>
    <xdr:to>
      <xdr:col>55</xdr:col>
      <xdr:colOff>88900</xdr:colOff>
      <xdr:row>78</xdr:row>
      <xdr:rowOff>121538</xdr:rowOff>
    </xdr:to>
    <xdr:cxnSp macro="">
      <xdr:nvCxnSpPr>
        <xdr:cNvPr id="405" name="直線コネクタ 404"/>
        <xdr:cNvCxnSpPr/>
      </xdr:nvCxnSpPr>
      <xdr:spPr>
        <a:xfrm>
          <a:off x="10388600" y="1349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163847</xdr:rowOff>
    </xdr:from>
    <xdr:ext cx="469744" cy="259045"/>
    <xdr:sp macro="" textlink="">
      <xdr:nvSpPr>
        <xdr:cNvPr id="406" name="普通建設事業費 （ うち新規整備　）最大値テキスト"/>
        <xdr:cNvSpPr txBox="1"/>
      </xdr:nvSpPr>
      <xdr:spPr>
        <a:xfrm>
          <a:off x="10528300" y="1233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45720</xdr:rowOff>
    </xdr:from>
    <xdr:to>
      <xdr:col>55</xdr:col>
      <xdr:colOff>88900</xdr:colOff>
      <xdr:row>73</xdr:row>
      <xdr:rowOff>45720</xdr:rowOff>
    </xdr:to>
    <xdr:cxnSp macro="">
      <xdr:nvCxnSpPr>
        <xdr:cNvPr id="407" name="直線コネクタ 406"/>
        <xdr:cNvCxnSpPr/>
      </xdr:nvCxnSpPr>
      <xdr:spPr>
        <a:xfrm>
          <a:off x="10388600" y="1256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45720</xdr:rowOff>
    </xdr:from>
    <xdr:to>
      <xdr:col>55</xdr:col>
      <xdr:colOff>0</xdr:colOff>
      <xdr:row>76</xdr:row>
      <xdr:rowOff>99061</xdr:rowOff>
    </xdr:to>
    <xdr:cxnSp macro="">
      <xdr:nvCxnSpPr>
        <xdr:cNvPr id="408" name="直線コネクタ 407"/>
        <xdr:cNvCxnSpPr/>
      </xdr:nvCxnSpPr>
      <xdr:spPr>
        <a:xfrm flipV="1">
          <a:off x="9639300" y="12561570"/>
          <a:ext cx="838200" cy="56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132732</xdr:rowOff>
    </xdr:from>
    <xdr:ext cx="469744" cy="259045"/>
    <xdr:sp macro="" textlink="">
      <xdr:nvSpPr>
        <xdr:cNvPr id="409" name="普通建設事業費 （ うち新規整備　）平均値テキスト"/>
        <xdr:cNvSpPr txBox="1"/>
      </xdr:nvSpPr>
      <xdr:spPr>
        <a:xfrm>
          <a:off x="10528300" y="1299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154305</xdr:rowOff>
    </xdr:from>
    <xdr:to>
      <xdr:col>55</xdr:col>
      <xdr:colOff>50800</xdr:colOff>
      <xdr:row>76</xdr:row>
      <xdr:rowOff>84455</xdr:rowOff>
    </xdr:to>
    <xdr:sp macro="" textlink="">
      <xdr:nvSpPr>
        <xdr:cNvPr id="410" name="フローチャート: 判断 409"/>
        <xdr:cNvSpPr/>
      </xdr:nvSpPr>
      <xdr:spPr>
        <a:xfrm>
          <a:off x="10426700" y="1301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99061</xdr:rowOff>
    </xdr:from>
    <xdr:to>
      <xdr:col>50</xdr:col>
      <xdr:colOff>114300</xdr:colOff>
      <xdr:row>76</xdr:row>
      <xdr:rowOff>135889</xdr:rowOff>
    </xdr:to>
    <xdr:cxnSp macro="">
      <xdr:nvCxnSpPr>
        <xdr:cNvPr id="411" name="直線コネクタ 410"/>
        <xdr:cNvCxnSpPr/>
      </xdr:nvCxnSpPr>
      <xdr:spPr>
        <a:xfrm flipV="1">
          <a:off x="8750300" y="1312926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60706</xdr:rowOff>
    </xdr:from>
    <xdr:to>
      <xdr:col>50</xdr:col>
      <xdr:colOff>165100</xdr:colOff>
      <xdr:row>72</xdr:row>
      <xdr:rowOff>162306</xdr:rowOff>
    </xdr:to>
    <xdr:sp macro="" textlink="">
      <xdr:nvSpPr>
        <xdr:cNvPr id="412" name="フローチャート: 判断 411"/>
        <xdr:cNvSpPr/>
      </xdr:nvSpPr>
      <xdr:spPr>
        <a:xfrm>
          <a:off x="9588500" y="1240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71</xdr:row>
      <xdr:rowOff>7383</xdr:rowOff>
    </xdr:from>
    <xdr:ext cx="469744" cy="259045"/>
    <xdr:sp macro="" textlink="">
      <xdr:nvSpPr>
        <xdr:cNvPr id="413" name="テキスト ボックス 412"/>
        <xdr:cNvSpPr txBox="1"/>
      </xdr:nvSpPr>
      <xdr:spPr>
        <a:xfrm>
          <a:off x="9404428" y="1218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15367</xdr:rowOff>
    </xdr:from>
    <xdr:to>
      <xdr:col>45</xdr:col>
      <xdr:colOff>177800</xdr:colOff>
      <xdr:row>76</xdr:row>
      <xdr:rowOff>135889</xdr:rowOff>
    </xdr:to>
    <xdr:cxnSp macro="">
      <xdr:nvCxnSpPr>
        <xdr:cNvPr id="414" name="直線コネクタ 413"/>
        <xdr:cNvCxnSpPr/>
      </xdr:nvCxnSpPr>
      <xdr:spPr>
        <a:xfrm>
          <a:off x="7861300" y="12874117"/>
          <a:ext cx="889000" cy="29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104648</xdr:rowOff>
    </xdr:from>
    <xdr:to>
      <xdr:col>46</xdr:col>
      <xdr:colOff>38100</xdr:colOff>
      <xdr:row>74</xdr:row>
      <xdr:rowOff>34798</xdr:rowOff>
    </xdr:to>
    <xdr:sp macro="" textlink="">
      <xdr:nvSpPr>
        <xdr:cNvPr id="415" name="フローチャート: 判断 414"/>
        <xdr:cNvSpPr/>
      </xdr:nvSpPr>
      <xdr:spPr>
        <a:xfrm>
          <a:off x="8699500" y="126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72</xdr:row>
      <xdr:rowOff>51325</xdr:rowOff>
    </xdr:from>
    <xdr:ext cx="469744" cy="259045"/>
    <xdr:sp macro="" textlink="">
      <xdr:nvSpPr>
        <xdr:cNvPr id="416" name="テキスト ボックス 415"/>
        <xdr:cNvSpPr txBox="1"/>
      </xdr:nvSpPr>
      <xdr:spPr>
        <a:xfrm>
          <a:off x="8515428" y="123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15367</xdr:rowOff>
    </xdr:from>
    <xdr:to>
      <xdr:col>41</xdr:col>
      <xdr:colOff>50800</xdr:colOff>
      <xdr:row>75</xdr:row>
      <xdr:rowOff>67818</xdr:rowOff>
    </xdr:to>
    <xdr:cxnSp macro="">
      <xdr:nvCxnSpPr>
        <xdr:cNvPr id="417" name="直線コネクタ 416"/>
        <xdr:cNvCxnSpPr/>
      </xdr:nvCxnSpPr>
      <xdr:spPr>
        <a:xfrm flipV="1">
          <a:off x="6972300" y="12874117"/>
          <a:ext cx="889000" cy="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71</xdr:row>
      <xdr:rowOff>86995</xdr:rowOff>
    </xdr:from>
    <xdr:to>
      <xdr:col>41</xdr:col>
      <xdr:colOff>101600</xdr:colOff>
      <xdr:row>72</xdr:row>
      <xdr:rowOff>17145</xdr:rowOff>
    </xdr:to>
    <xdr:sp macro="" textlink="">
      <xdr:nvSpPr>
        <xdr:cNvPr id="418" name="フローチャート: 判断 417"/>
        <xdr:cNvSpPr/>
      </xdr:nvSpPr>
      <xdr:spPr>
        <a:xfrm>
          <a:off x="7810500" y="1225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33672</xdr:rowOff>
    </xdr:from>
    <xdr:ext cx="534377" cy="259045"/>
    <xdr:sp macro="" textlink="">
      <xdr:nvSpPr>
        <xdr:cNvPr id="419" name="テキスト ボックス 418"/>
        <xdr:cNvSpPr txBox="1"/>
      </xdr:nvSpPr>
      <xdr:spPr>
        <a:xfrm>
          <a:off x="7594111" y="1203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106680</xdr:rowOff>
    </xdr:from>
    <xdr:to>
      <xdr:col>36</xdr:col>
      <xdr:colOff>165100</xdr:colOff>
      <xdr:row>71</xdr:row>
      <xdr:rowOff>36830</xdr:rowOff>
    </xdr:to>
    <xdr:sp macro="" textlink="">
      <xdr:nvSpPr>
        <xdr:cNvPr id="420" name="フローチャート: 判断 419"/>
        <xdr:cNvSpPr/>
      </xdr:nvSpPr>
      <xdr:spPr>
        <a:xfrm>
          <a:off x="6921500" y="1210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53357</xdr:rowOff>
    </xdr:from>
    <xdr:ext cx="534377" cy="259045"/>
    <xdr:sp macro="" textlink="">
      <xdr:nvSpPr>
        <xdr:cNvPr id="421" name="テキスト ボックス 420"/>
        <xdr:cNvSpPr txBox="1"/>
      </xdr:nvSpPr>
      <xdr:spPr>
        <a:xfrm>
          <a:off x="6705111" y="1188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166370</xdr:rowOff>
    </xdr:from>
    <xdr:to>
      <xdr:col>55</xdr:col>
      <xdr:colOff>50800</xdr:colOff>
      <xdr:row>73</xdr:row>
      <xdr:rowOff>96520</xdr:rowOff>
    </xdr:to>
    <xdr:sp macro="" textlink="">
      <xdr:nvSpPr>
        <xdr:cNvPr id="427" name="楕円 426"/>
        <xdr:cNvSpPr/>
      </xdr:nvSpPr>
      <xdr:spPr>
        <a:xfrm>
          <a:off x="10426700" y="1251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119397</xdr:rowOff>
    </xdr:from>
    <xdr:ext cx="469744" cy="259045"/>
    <xdr:sp macro="" textlink="">
      <xdr:nvSpPr>
        <xdr:cNvPr id="428" name="普通建設事業費 （ うち新規整備　）該当値テキスト"/>
        <xdr:cNvSpPr txBox="1"/>
      </xdr:nvSpPr>
      <xdr:spPr>
        <a:xfrm>
          <a:off x="10528300" y="1246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48261</xdr:rowOff>
    </xdr:from>
    <xdr:to>
      <xdr:col>50</xdr:col>
      <xdr:colOff>165100</xdr:colOff>
      <xdr:row>76</xdr:row>
      <xdr:rowOff>149861</xdr:rowOff>
    </xdr:to>
    <xdr:sp macro="" textlink="">
      <xdr:nvSpPr>
        <xdr:cNvPr id="429" name="楕円 428"/>
        <xdr:cNvSpPr/>
      </xdr:nvSpPr>
      <xdr:spPr>
        <a:xfrm>
          <a:off x="9588500" y="130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140988</xdr:rowOff>
    </xdr:from>
    <xdr:ext cx="469744" cy="259045"/>
    <xdr:sp macro="" textlink="">
      <xdr:nvSpPr>
        <xdr:cNvPr id="430" name="テキスト ボックス 429"/>
        <xdr:cNvSpPr txBox="1"/>
      </xdr:nvSpPr>
      <xdr:spPr>
        <a:xfrm>
          <a:off x="9404428"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85089</xdr:rowOff>
    </xdr:from>
    <xdr:to>
      <xdr:col>46</xdr:col>
      <xdr:colOff>38100</xdr:colOff>
      <xdr:row>77</xdr:row>
      <xdr:rowOff>15239</xdr:rowOff>
    </xdr:to>
    <xdr:sp macro="" textlink="">
      <xdr:nvSpPr>
        <xdr:cNvPr id="431" name="楕円 430"/>
        <xdr:cNvSpPr/>
      </xdr:nvSpPr>
      <xdr:spPr>
        <a:xfrm>
          <a:off x="8699500" y="1311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6366</xdr:rowOff>
    </xdr:from>
    <xdr:ext cx="469744" cy="259045"/>
    <xdr:sp macro="" textlink="">
      <xdr:nvSpPr>
        <xdr:cNvPr id="432" name="テキスト ボックス 431"/>
        <xdr:cNvSpPr txBox="1"/>
      </xdr:nvSpPr>
      <xdr:spPr>
        <a:xfrm>
          <a:off x="8515428" y="1320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136017</xdr:rowOff>
    </xdr:from>
    <xdr:to>
      <xdr:col>41</xdr:col>
      <xdr:colOff>101600</xdr:colOff>
      <xdr:row>75</xdr:row>
      <xdr:rowOff>66167</xdr:rowOff>
    </xdr:to>
    <xdr:sp macro="" textlink="">
      <xdr:nvSpPr>
        <xdr:cNvPr id="433" name="楕円 432"/>
        <xdr:cNvSpPr/>
      </xdr:nvSpPr>
      <xdr:spPr>
        <a:xfrm>
          <a:off x="7810500" y="128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57294</xdr:rowOff>
    </xdr:from>
    <xdr:ext cx="469744" cy="259045"/>
    <xdr:sp macro="" textlink="">
      <xdr:nvSpPr>
        <xdr:cNvPr id="434" name="テキスト ボックス 433"/>
        <xdr:cNvSpPr txBox="1"/>
      </xdr:nvSpPr>
      <xdr:spPr>
        <a:xfrm>
          <a:off x="7626428" y="1291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17018</xdr:rowOff>
    </xdr:from>
    <xdr:to>
      <xdr:col>36</xdr:col>
      <xdr:colOff>165100</xdr:colOff>
      <xdr:row>75</xdr:row>
      <xdr:rowOff>118618</xdr:rowOff>
    </xdr:to>
    <xdr:sp macro="" textlink="">
      <xdr:nvSpPr>
        <xdr:cNvPr id="435" name="楕円 434"/>
        <xdr:cNvSpPr/>
      </xdr:nvSpPr>
      <xdr:spPr>
        <a:xfrm>
          <a:off x="6921500" y="128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109745</xdr:rowOff>
    </xdr:from>
    <xdr:ext cx="469744" cy="259045"/>
    <xdr:sp macro="" textlink="">
      <xdr:nvSpPr>
        <xdr:cNvPr id="436" name="テキスト ボックス 435"/>
        <xdr:cNvSpPr txBox="1"/>
      </xdr:nvSpPr>
      <xdr:spPr>
        <a:xfrm>
          <a:off x="6737428" y="1296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19341</xdr:rowOff>
    </xdr:from>
    <xdr:to>
      <xdr:col>54</xdr:col>
      <xdr:colOff>189865</xdr:colOff>
      <xdr:row>98</xdr:row>
      <xdr:rowOff>117526</xdr:rowOff>
    </xdr:to>
    <xdr:cxnSp macro="">
      <xdr:nvCxnSpPr>
        <xdr:cNvPr id="461" name="直線コネクタ 460"/>
        <xdr:cNvCxnSpPr/>
      </xdr:nvCxnSpPr>
      <xdr:spPr>
        <a:xfrm flipV="1">
          <a:off x="10475595" y="15449841"/>
          <a:ext cx="1270" cy="146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121353</xdr:rowOff>
    </xdr:from>
    <xdr:ext cx="534377" cy="259045"/>
    <xdr:sp macro="" textlink="">
      <xdr:nvSpPr>
        <xdr:cNvPr id="462" name="普通建設事業費 （ うち更新整備　）最小値テキスト"/>
        <xdr:cNvSpPr txBox="1"/>
      </xdr:nvSpPr>
      <xdr:spPr>
        <a:xfrm>
          <a:off x="10528300" y="169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117526</xdr:rowOff>
    </xdr:from>
    <xdr:to>
      <xdr:col>55</xdr:col>
      <xdr:colOff>88900</xdr:colOff>
      <xdr:row>98</xdr:row>
      <xdr:rowOff>117526</xdr:rowOff>
    </xdr:to>
    <xdr:cxnSp macro="">
      <xdr:nvCxnSpPr>
        <xdr:cNvPr id="463" name="直線コネクタ 462"/>
        <xdr:cNvCxnSpPr/>
      </xdr:nvCxnSpPr>
      <xdr:spPr>
        <a:xfrm>
          <a:off x="10388600" y="1691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137468</xdr:rowOff>
    </xdr:from>
    <xdr:ext cx="534377" cy="259045"/>
    <xdr:sp macro="" textlink="">
      <xdr:nvSpPr>
        <xdr:cNvPr id="464" name="普通建設事業費 （ うち更新整備　）最大値テキスト"/>
        <xdr:cNvSpPr txBox="1"/>
      </xdr:nvSpPr>
      <xdr:spPr>
        <a:xfrm>
          <a:off x="10528300" y="1522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19341</xdr:rowOff>
    </xdr:from>
    <xdr:to>
      <xdr:col>55</xdr:col>
      <xdr:colOff>88900</xdr:colOff>
      <xdr:row>90</xdr:row>
      <xdr:rowOff>19341</xdr:rowOff>
    </xdr:to>
    <xdr:cxnSp macro="">
      <xdr:nvCxnSpPr>
        <xdr:cNvPr id="465" name="直線コネクタ 464"/>
        <xdr:cNvCxnSpPr/>
      </xdr:nvCxnSpPr>
      <xdr:spPr>
        <a:xfrm>
          <a:off x="10388600" y="1544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43459</xdr:rowOff>
    </xdr:from>
    <xdr:to>
      <xdr:col>55</xdr:col>
      <xdr:colOff>0</xdr:colOff>
      <xdr:row>96</xdr:row>
      <xdr:rowOff>139739</xdr:rowOff>
    </xdr:to>
    <xdr:cxnSp macro="">
      <xdr:nvCxnSpPr>
        <xdr:cNvPr id="466" name="直線コネクタ 465"/>
        <xdr:cNvCxnSpPr/>
      </xdr:nvCxnSpPr>
      <xdr:spPr>
        <a:xfrm flipV="1">
          <a:off x="9639300" y="16331209"/>
          <a:ext cx="838200" cy="26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55211</xdr:rowOff>
    </xdr:from>
    <xdr:ext cx="534377" cy="259045"/>
    <xdr:sp macro="" textlink="">
      <xdr:nvSpPr>
        <xdr:cNvPr id="467" name="普通建設事業費 （ うち更新整備　）平均値テキスト"/>
        <xdr:cNvSpPr txBox="1"/>
      </xdr:nvSpPr>
      <xdr:spPr>
        <a:xfrm>
          <a:off x="10528300" y="16342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76784</xdr:rowOff>
    </xdr:from>
    <xdr:to>
      <xdr:col>55</xdr:col>
      <xdr:colOff>50800</xdr:colOff>
      <xdr:row>96</xdr:row>
      <xdr:rowOff>6934</xdr:rowOff>
    </xdr:to>
    <xdr:sp macro="" textlink="">
      <xdr:nvSpPr>
        <xdr:cNvPr id="468" name="フローチャート: 判断 467"/>
        <xdr:cNvSpPr/>
      </xdr:nvSpPr>
      <xdr:spPr>
        <a:xfrm>
          <a:off x="104267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139739</xdr:rowOff>
    </xdr:from>
    <xdr:to>
      <xdr:col>50</xdr:col>
      <xdr:colOff>114300</xdr:colOff>
      <xdr:row>98</xdr:row>
      <xdr:rowOff>81711</xdr:rowOff>
    </xdr:to>
    <xdr:cxnSp macro="">
      <xdr:nvCxnSpPr>
        <xdr:cNvPr id="469" name="直線コネクタ 468"/>
        <xdr:cNvCxnSpPr/>
      </xdr:nvCxnSpPr>
      <xdr:spPr>
        <a:xfrm flipV="1">
          <a:off x="8750300" y="16598939"/>
          <a:ext cx="889000" cy="28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99530</xdr:rowOff>
    </xdr:from>
    <xdr:to>
      <xdr:col>50</xdr:col>
      <xdr:colOff>165100</xdr:colOff>
      <xdr:row>96</xdr:row>
      <xdr:rowOff>29680</xdr:rowOff>
    </xdr:to>
    <xdr:sp macro="" textlink="">
      <xdr:nvSpPr>
        <xdr:cNvPr id="470" name="フローチャート: 判断 469"/>
        <xdr:cNvSpPr/>
      </xdr:nvSpPr>
      <xdr:spPr>
        <a:xfrm>
          <a:off x="9588500" y="163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46207</xdr:rowOff>
    </xdr:from>
    <xdr:ext cx="534377" cy="259045"/>
    <xdr:sp macro="" textlink="">
      <xdr:nvSpPr>
        <xdr:cNvPr id="471" name="テキスト ボックス 470"/>
        <xdr:cNvSpPr txBox="1"/>
      </xdr:nvSpPr>
      <xdr:spPr>
        <a:xfrm>
          <a:off x="9372111" y="161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37745</xdr:rowOff>
    </xdr:from>
    <xdr:to>
      <xdr:col>45</xdr:col>
      <xdr:colOff>177800</xdr:colOff>
      <xdr:row>98</xdr:row>
      <xdr:rowOff>81711</xdr:rowOff>
    </xdr:to>
    <xdr:cxnSp macro="">
      <xdr:nvCxnSpPr>
        <xdr:cNvPr id="472" name="直線コネクタ 471"/>
        <xdr:cNvCxnSpPr/>
      </xdr:nvCxnSpPr>
      <xdr:spPr>
        <a:xfrm>
          <a:off x="7861300" y="16668395"/>
          <a:ext cx="889000" cy="2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58877</xdr:rowOff>
    </xdr:from>
    <xdr:to>
      <xdr:col>46</xdr:col>
      <xdr:colOff>38100</xdr:colOff>
      <xdr:row>96</xdr:row>
      <xdr:rowOff>160477</xdr:rowOff>
    </xdr:to>
    <xdr:sp macro="" textlink="">
      <xdr:nvSpPr>
        <xdr:cNvPr id="473" name="フローチャート: 判断 472"/>
        <xdr:cNvSpPr/>
      </xdr:nvSpPr>
      <xdr:spPr>
        <a:xfrm>
          <a:off x="8699500" y="1651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5554</xdr:rowOff>
    </xdr:from>
    <xdr:ext cx="534377" cy="259045"/>
    <xdr:sp macro="" textlink="">
      <xdr:nvSpPr>
        <xdr:cNvPr id="474" name="テキスト ボックス 473"/>
        <xdr:cNvSpPr txBox="1"/>
      </xdr:nvSpPr>
      <xdr:spPr>
        <a:xfrm>
          <a:off x="8483111" y="1629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37745</xdr:rowOff>
    </xdr:from>
    <xdr:to>
      <xdr:col>41</xdr:col>
      <xdr:colOff>50800</xdr:colOff>
      <xdr:row>98</xdr:row>
      <xdr:rowOff>134976</xdr:rowOff>
    </xdr:to>
    <xdr:cxnSp macro="">
      <xdr:nvCxnSpPr>
        <xdr:cNvPr id="475" name="直線コネクタ 474"/>
        <xdr:cNvCxnSpPr/>
      </xdr:nvCxnSpPr>
      <xdr:spPr>
        <a:xfrm flipV="1">
          <a:off x="6972300" y="16668395"/>
          <a:ext cx="889000" cy="2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43714</xdr:rowOff>
    </xdr:from>
    <xdr:to>
      <xdr:col>41</xdr:col>
      <xdr:colOff>101600</xdr:colOff>
      <xdr:row>95</xdr:row>
      <xdr:rowOff>145314</xdr:rowOff>
    </xdr:to>
    <xdr:sp macro="" textlink="">
      <xdr:nvSpPr>
        <xdr:cNvPr id="476" name="フローチャート: 判断 475"/>
        <xdr:cNvSpPr/>
      </xdr:nvSpPr>
      <xdr:spPr>
        <a:xfrm>
          <a:off x="7810500" y="1633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161841</xdr:rowOff>
    </xdr:from>
    <xdr:ext cx="534377" cy="259045"/>
    <xdr:sp macro="" textlink="">
      <xdr:nvSpPr>
        <xdr:cNvPr id="477" name="テキスト ボックス 476"/>
        <xdr:cNvSpPr txBox="1"/>
      </xdr:nvSpPr>
      <xdr:spPr>
        <a:xfrm>
          <a:off x="7594111" y="161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55981</xdr:rowOff>
    </xdr:from>
    <xdr:to>
      <xdr:col>36</xdr:col>
      <xdr:colOff>165100</xdr:colOff>
      <xdr:row>96</xdr:row>
      <xdr:rowOff>157581</xdr:rowOff>
    </xdr:to>
    <xdr:sp macro="" textlink="">
      <xdr:nvSpPr>
        <xdr:cNvPr id="478" name="フローチャート: 判断 477"/>
        <xdr:cNvSpPr/>
      </xdr:nvSpPr>
      <xdr:spPr>
        <a:xfrm>
          <a:off x="6921500" y="165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2658</xdr:rowOff>
    </xdr:from>
    <xdr:ext cx="534377" cy="259045"/>
    <xdr:sp macro="" textlink="">
      <xdr:nvSpPr>
        <xdr:cNvPr id="479" name="テキスト ボックス 478"/>
        <xdr:cNvSpPr txBox="1"/>
      </xdr:nvSpPr>
      <xdr:spPr>
        <a:xfrm>
          <a:off x="6705111" y="162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164109</xdr:rowOff>
    </xdr:from>
    <xdr:to>
      <xdr:col>55</xdr:col>
      <xdr:colOff>50800</xdr:colOff>
      <xdr:row>95</xdr:row>
      <xdr:rowOff>94259</xdr:rowOff>
    </xdr:to>
    <xdr:sp macro="" textlink="">
      <xdr:nvSpPr>
        <xdr:cNvPr id="485" name="楕円 484"/>
        <xdr:cNvSpPr/>
      </xdr:nvSpPr>
      <xdr:spPr>
        <a:xfrm>
          <a:off x="10426700" y="162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15536</xdr:rowOff>
    </xdr:from>
    <xdr:ext cx="534377" cy="259045"/>
    <xdr:sp macro="" textlink="">
      <xdr:nvSpPr>
        <xdr:cNvPr id="486" name="普通建設事業費 （ うち更新整備　）該当値テキスト"/>
        <xdr:cNvSpPr txBox="1"/>
      </xdr:nvSpPr>
      <xdr:spPr>
        <a:xfrm>
          <a:off x="10528300" y="16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88939</xdr:rowOff>
    </xdr:from>
    <xdr:to>
      <xdr:col>50</xdr:col>
      <xdr:colOff>165100</xdr:colOff>
      <xdr:row>97</xdr:row>
      <xdr:rowOff>19089</xdr:rowOff>
    </xdr:to>
    <xdr:sp macro="" textlink="">
      <xdr:nvSpPr>
        <xdr:cNvPr id="487" name="楕円 486"/>
        <xdr:cNvSpPr/>
      </xdr:nvSpPr>
      <xdr:spPr>
        <a:xfrm>
          <a:off x="9588500" y="165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10216</xdr:rowOff>
    </xdr:from>
    <xdr:ext cx="534377" cy="259045"/>
    <xdr:sp macro="" textlink="">
      <xdr:nvSpPr>
        <xdr:cNvPr id="488" name="テキスト ボックス 487"/>
        <xdr:cNvSpPr txBox="1"/>
      </xdr:nvSpPr>
      <xdr:spPr>
        <a:xfrm>
          <a:off x="9372111" y="166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30911</xdr:rowOff>
    </xdr:from>
    <xdr:to>
      <xdr:col>46</xdr:col>
      <xdr:colOff>38100</xdr:colOff>
      <xdr:row>98</xdr:row>
      <xdr:rowOff>132511</xdr:rowOff>
    </xdr:to>
    <xdr:sp macro="" textlink="">
      <xdr:nvSpPr>
        <xdr:cNvPr id="489" name="楕円 488"/>
        <xdr:cNvSpPr/>
      </xdr:nvSpPr>
      <xdr:spPr>
        <a:xfrm>
          <a:off x="8699500" y="168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123638</xdr:rowOff>
    </xdr:from>
    <xdr:ext cx="534377" cy="259045"/>
    <xdr:sp macro="" textlink="">
      <xdr:nvSpPr>
        <xdr:cNvPr id="490" name="テキスト ボックス 489"/>
        <xdr:cNvSpPr txBox="1"/>
      </xdr:nvSpPr>
      <xdr:spPr>
        <a:xfrm>
          <a:off x="8483111" y="1692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158395</xdr:rowOff>
    </xdr:from>
    <xdr:to>
      <xdr:col>41</xdr:col>
      <xdr:colOff>101600</xdr:colOff>
      <xdr:row>97</xdr:row>
      <xdr:rowOff>88545</xdr:rowOff>
    </xdr:to>
    <xdr:sp macro="" textlink="">
      <xdr:nvSpPr>
        <xdr:cNvPr id="491" name="楕円 490"/>
        <xdr:cNvSpPr/>
      </xdr:nvSpPr>
      <xdr:spPr>
        <a:xfrm>
          <a:off x="7810500" y="166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79672</xdr:rowOff>
    </xdr:from>
    <xdr:ext cx="534377" cy="259045"/>
    <xdr:sp macro="" textlink="">
      <xdr:nvSpPr>
        <xdr:cNvPr id="492" name="テキスト ボックス 491"/>
        <xdr:cNvSpPr txBox="1"/>
      </xdr:nvSpPr>
      <xdr:spPr>
        <a:xfrm>
          <a:off x="7594111" y="167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84176</xdr:rowOff>
    </xdr:from>
    <xdr:to>
      <xdr:col>36</xdr:col>
      <xdr:colOff>165100</xdr:colOff>
      <xdr:row>99</xdr:row>
      <xdr:rowOff>14326</xdr:rowOff>
    </xdr:to>
    <xdr:sp macro="" textlink="">
      <xdr:nvSpPr>
        <xdr:cNvPr id="493" name="楕円 492"/>
        <xdr:cNvSpPr/>
      </xdr:nvSpPr>
      <xdr:spPr>
        <a:xfrm>
          <a:off x="6921500" y="1688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5453</xdr:rowOff>
    </xdr:from>
    <xdr:ext cx="534377" cy="259045"/>
    <xdr:sp macro="" textlink="">
      <xdr:nvSpPr>
        <xdr:cNvPr id="494" name="テキスト ボックス 493"/>
        <xdr:cNvSpPr txBox="1"/>
      </xdr:nvSpPr>
      <xdr:spPr>
        <a:xfrm>
          <a:off x="6705111" y="169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4" name="テキスト ボックス 513"/>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94361</xdr:rowOff>
    </xdr:from>
    <xdr:to>
      <xdr:col>85</xdr:col>
      <xdr:colOff>126364</xdr:colOff>
      <xdr:row>39</xdr:row>
      <xdr:rowOff>44450</xdr:rowOff>
    </xdr:to>
    <xdr:cxnSp macro="">
      <xdr:nvCxnSpPr>
        <xdr:cNvPr id="518" name="直線コネクタ 517"/>
        <xdr:cNvCxnSpPr/>
      </xdr:nvCxnSpPr>
      <xdr:spPr>
        <a:xfrm flipV="1">
          <a:off x="16317595" y="6095111"/>
          <a:ext cx="1269" cy="6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41038</xdr:rowOff>
    </xdr:from>
    <xdr:ext cx="469744" cy="259045"/>
    <xdr:sp macro="" textlink="">
      <xdr:nvSpPr>
        <xdr:cNvPr id="521" name="災害復旧事業費最大値テキスト"/>
        <xdr:cNvSpPr txBox="1"/>
      </xdr:nvSpPr>
      <xdr:spPr>
        <a:xfrm>
          <a:off x="16370300" y="587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94361</xdr:rowOff>
    </xdr:from>
    <xdr:to>
      <xdr:col>86</xdr:col>
      <xdr:colOff>25400</xdr:colOff>
      <xdr:row>35</xdr:row>
      <xdr:rowOff>94361</xdr:rowOff>
    </xdr:to>
    <xdr:cxnSp macro="">
      <xdr:nvCxnSpPr>
        <xdr:cNvPr id="522" name="直線コネクタ 521"/>
        <xdr:cNvCxnSpPr/>
      </xdr:nvCxnSpPr>
      <xdr:spPr>
        <a:xfrm>
          <a:off x="16230600" y="609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34053</xdr:rowOff>
    </xdr:from>
    <xdr:ext cx="378565" cy="259045"/>
    <xdr:sp macro="" textlink="">
      <xdr:nvSpPr>
        <xdr:cNvPr id="524" name="災害復旧事業費平均値テキスト"/>
        <xdr:cNvSpPr txBox="1"/>
      </xdr:nvSpPr>
      <xdr:spPr>
        <a:xfrm>
          <a:off x="16370300" y="6377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11176</xdr:rowOff>
    </xdr:from>
    <xdr:to>
      <xdr:col>85</xdr:col>
      <xdr:colOff>177800</xdr:colOff>
      <xdr:row>38</xdr:row>
      <xdr:rowOff>112776</xdr:rowOff>
    </xdr:to>
    <xdr:sp macro="" textlink="">
      <xdr:nvSpPr>
        <xdr:cNvPr id="525" name="フローチャート: 判断 524"/>
        <xdr:cNvSpPr/>
      </xdr:nvSpPr>
      <xdr:spPr>
        <a:xfrm>
          <a:off x="162687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129032</xdr:rowOff>
    </xdr:from>
    <xdr:to>
      <xdr:col>81</xdr:col>
      <xdr:colOff>50800</xdr:colOff>
      <xdr:row>39</xdr:row>
      <xdr:rowOff>44450</xdr:rowOff>
    </xdr:to>
    <xdr:cxnSp macro="">
      <xdr:nvCxnSpPr>
        <xdr:cNvPr id="526" name="直線コネクタ 525"/>
        <xdr:cNvCxnSpPr/>
      </xdr:nvCxnSpPr>
      <xdr:spPr>
        <a:xfrm>
          <a:off x="14592300" y="66441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34607</xdr:rowOff>
    </xdr:from>
    <xdr:to>
      <xdr:col>81</xdr:col>
      <xdr:colOff>101600</xdr:colOff>
      <xdr:row>38</xdr:row>
      <xdr:rowOff>136207</xdr:rowOff>
    </xdr:to>
    <xdr:sp macro="" textlink="">
      <xdr:nvSpPr>
        <xdr:cNvPr id="527" name="フローチャート: 判断 526"/>
        <xdr:cNvSpPr/>
      </xdr:nvSpPr>
      <xdr:spPr>
        <a:xfrm>
          <a:off x="15430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152735</xdr:rowOff>
    </xdr:from>
    <xdr:ext cx="378565" cy="259045"/>
    <xdr:sp macro="" textlink="">
      <xdr:nvSpPr>
        <xdr:cNvPr id="528" name="テキスト ボックス 527"/>
        <xdr:cNvSpPr txBox="1"/>
      </xdr:nvSpPr>
      <xdr:spPr>
        <a:xfrm>
          <a:off x="15292017" y="6324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53403</xdr:rowOff>
    </xdr:from>
    <xdr:to>
      <xdr:col>76</xdr:col>
      <xdr:colOff>114300</xdr:colOff>
      <xdr:row>38</xdr:row>
      <xdr:rowOff>129032</xdr:rowOff>
    </xdr:to>
    <xdr:cxnSp macro="">
      <xdr:nvCxnSpPr>
        <xdr:cNvPr id="529" name="直線コネクタ 528"/>
        <xdr:cNvCxnSpPr/>
      </xdr:nvCxnSpPr>
      <xdr:spPr>
        <a:xfrm>
          <a:off x="13703300" y="5368353"/>
          <a:ext cx="889000" cy="127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38227</xdr:rowOff>
    </xdr:from>
    <xdr:to>
      <xdr:col>76</xdr:col>
      <xdr:colOff>165100</xdr:colOff>
      <xdr:row>38</xdr:row>
      <xdr:rowOff>139827</xdr:rowOff>
    </xdr:to>
    <xdr:sp macro="" textlink="">
      <xdr:nvSpPr>
        <xdr:cNvPr id="530" name="フローチャート: 判断 529"/>
        <xdr:cNvSpPr/>
      </xdr:nvSpPr>
      <xdr:spPr>
        <a:xfrm>
          <a:off x="14541500" y="65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156354</xdr:rowOff>
    </xdr:from>
    <xdr:ext cx="378565" cy="259045"/>
    <xdr:sp macro="" textlink="">
      <xdr:nvSpPr>
        <xdr:cNvPr id="531" name="テキスト ボックス 530"/>
        <xdr:cNvSpPr txBox="1"/>
      </xdr:nvSpPr>
      <xdr:spPr>
        <a:xfrm>
          <a:off x="14403017" y="6328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53403</xdr:rowOff>
    </xdr:from>
    <xdr:to>
      <xdr:col>71</xdr:col>
      <xdr:colOff>177800</xdr:colOff>
      <xdr:row>38</xdr:row>
      <xdr:rowOff>3873</xdr:rowOff>
    </xdr:to>
    <xdr:cxnSp macro="">
      <xdr:nvCxnSpPr>
        <xdr:cNvPr id="532" name="直線コネクタ 531"/>
        <xdr:cNvCxnSpPr/>
      </xdr:nvCxnSpPr>
      <xdr:spPr>
        <a:xfrm flipV="1">
          <a:off x="12814300" y="5368353"/>
          <a:ext cx="889000" cy="115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54991</xdr:rowOff>
    </xdr:from>
    <xdr:to>
      <xdr:col>72</xdr:col>
      <xdr:colOff>38100</xdr:colOff>
      <xdr:row>37</xdr:row>
      <xdr:rowOff>156591</xdr:rowOff>
    </xdr:to>
    <xdr:sp macro="" textlink="">
      <xdr:nvSpPr>
        <xdr:cNvPr id="533" name="フローチャート: 判断 532"/>
        <xdr:cNvSpPr/>
      </xdr:nvSpPr>
      <xdr:spPr>
        <a:xfrm>
          <a:off x="13652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147718</xdr:rowOff>
    </xdr:from>
    <xdr:ext cx="469744" cy="259045"/>
    <xdr:sp macro="" textlink="">
      <xdr:nvSpPr>
        <xdr:cNvPr id="534" name="テキスト ボックス 533"/>
        <xdr:cNvSpPr txBox="1"/>
      </xdr:nvSpPr>
      <xdr:spPr>
        <a:xfrm>
          <a:off x="13468428"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78994</xdr:rowOff>
    </xdr:from>
    <xdr:to>
      <xdr:col>67</xdr:col>
      <xdr:colOff>101600</xdr:colOff>
      <xdr:row>39</xdr:row>
      <xdr:rowOff>9144</xdr:rowOff>
    </xdr:to>
    <xdr:sp macro="" textlink="">
      <xdr:nvSpPr>
        <xdr:cNvPr id="535" name="フローチャート: 判断 534"/>
        <xdr:cNvSpPr/>
      </xdr:nvSpPr>
      <xdr:spPr>
        <a:xfrm>
          <a:off x="12763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271</xdr:rowOff>
    </xdr:from>
    <xdr:ext cx="378565" cy="259045"/>
    <xdr:sp macro="" textlink="">
      <xdr:nvSpPr>
        <xdr:cNvPr id="536" name="テキスト ボックス 535"/>
        <xdr:cNvSpPr txBox="1"/>
      </xdr:nvSpPr>
      <xdr:spPr>
        <a:xfrm>
          <a:off x="12625017" y="668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78232</xdr:rowOff>
    </xdr:from>
    <xdr:to>
      <xdr:col>76</xdr:col>
      <xdr:colOff>165100</xdr:colOff>
      <xdr:row>39</xdr:row>
      <xdr:rowOff>8382</xdr:rowOff>
    </xdr:to>
    <xdr:sp macro="" textlink="">
      <xdr:nvSpPr>
        <xdr:cNvPr id="546" name="楕円 545"/>
        <xdr:cNvSpPr/>
      </xdr:nvSpPr>
      <xdr:spPr>
        <a:xfrm>
          <a:off x="14541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170959</xdr:rowOff>
    </xdr:from>
    <xdr:ext cx="378565" cy="259045"/>
    <xdr:sp macro="" textlink="">
      <xdr:nvSpPr>
        <xdr:cNvPr id="547" name="テキスト ボックス 546"/>
        <xdr:cNvSpPr txBox="1"/>
      </xdr:nvSpPr>
      <xdr:spPr>
        <a:xfrm>
          <a:off x="14403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2603</xdr:rowOff>
    </xdr:from>
    <xdr:to>
      <xdr:col>72</xdr:col>
      <xdr:colOff>38100</xdr:colOff>
      <xdr:row>31</xdr:row>
      <xdr:rowOff>104203</xdr:rowOff>
    </xdr:to>
    <xdr:sp macro="" textlink="">
      <xdr:nvSpPr>
        <xdr:cNvPr id="548" name="楕円 547"/>
        <xdr:cNvSpPr/>
      </xdr:nvSpPr>
      <xdr:spPr>
        <a:xfrm>
          <a:off x="13652500" y="53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29</xdr:row>
      <xdr:rowOff>120730</xdr:rowOff>
    </xdr:from>
    <xdr:ext cx="469744" cy="259045"/>
    <xdr:sp macro="" textlink="">
      <xdr:nvSpPr>
        <xdr:cNvPr id="549" name="テキスト ボックス 548"/>
        <xdr:cNvSpPr txBox="1"/>
      </xdr:nvSpPr>
      <xdr:spPr>
        <a:xfrm>
          <a:off x="13468428" y="509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124523</xdr:rowOff>
    </xdr:from>
    <xdr:to>
      <xdr:col>67</xdr:col>
      <xdr:colOff>101600</xdr:colOff>
      <xdr:row>38</xdr:row>
      <xdr:rowOff>54673</xdr:rowOff>
    </xdr:to>
    <xdr:sp macro="" textlink="">
      <xdr:nvSpPr>
        <xdr:cNvPr id="550" name="楕円 549"/>
        <xdr:cNvSpPr/>
      </xdr:nvSpPr>
      <xdr:spPr>
        <a:xfrm>
          <a:off x="12763500" y="64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71200</xdr:rowOff>
    </xdr:from>
    <xdr:ext cx="469744" cy="259045"/>
    <xdr:sp macro="" textlink="">
      <xdr:nvSpPr>
        <xdr:cNvPr id="551" name="テキスト ボックス 550"/>
        <xdr:cNvSpPr txBox="1"/>
      </xdr:nvSpPr>
      <xdr:spPr>
        <a:xfrm>
          <a:off x="12579428" y="624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123306</xdr:rowOff>
    </xdr:from>
    <xdr:to>
      <xdr:col>85</xdr:col>
      <xdr:colOff>126364</xdr:colOff>
      <xdr:row>78</xdr:row>
      <xdr:rowOff>111288</xdr:rowOff>
    </xdr:to>
    <xdr:cxnSp macro="">
      <xdr:nvCxnSpPr>
        <xdr:cNvPr id="627" name="直線コネクタ 626"/>
        <xdr:cNvCxnSpPr/>
      </xdr:nvCxnSpPr>
      <xdr:spPr>
        <a:xfrm flipV="1">
          <a:off x="16317595" y="12296256"/>
          <a:ext cx="1269" cy="118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115115</xdr:rowOff>
    </xdr:from>
    <xdr:ext cx="534377" cy="259045"/>
    <xdr:sp macro="" textlink="">
      <xdr:nvSpPr>
        <xdr:cNvPr id="628" name="公債費最小値テキスト"/>
        <xdr:cNvSpPr txBox="1"/>
      </xdr:nvSpPr>
      <xdr:spPr>
        <a:xfrm>
          <a:off x="16370300" y="134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111288</xdr:rowOff>
    </xdr:from>
    <xdr:to>
      <xdr:col>86</xdr:col>
      <xdr:colOff>25400</xdr:colOff>
      <xdr:row>78</xdr:row>
      <xdr:rowOff>111288</xdr:rowOff>
    </xdr:to>
    <xdr:cxnSp macro="">
      <xdr:nvCxnSpPr>
        <xdr:cNvPr id="629" name="直線コネクタ 628"/>
        <xdr:cNvCxnSpPr/>
      </xdr:nvCxnSpPr>
      <xdr:spPr>
        <a:xfrm>
          <a:off x="16230600" y="1348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69983</xdr:rowOff>
    </xdr:from>
    <xdr:ext cx="534377" cy="259045"/>
    <xdr:sp macro="" textlink="">
      <xdr:nvSpPr>
        <xdr:cNvPr id="630" name="公債費最大値テキスト"/>
        <xdr:cNvSpPr txBox="1"/>
      </xdr:nvSpPr>
      <xdr:spPr>
        <a:xfrm>
          <a:off x="16370300" y="120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123306</xdr:rowOff>
    </xdr:from>
    <xdr:to>
      <xdr:col>86</xdr:col>
      <xdr:colOff>25400</xdr:colOff>
      <xdr:row>71</xdr:row>
      <xdr:rowOff>123306</xdr:rowOff>
    </xdr:to>
    <xdr:cxnSp macro="">
      <xdr:nvCxnSpPr>
        <xdr:cNvPr id="631" name="直線コネクタ 630"/>
        <xdr:cNvCxnSpPr/>
      </xdr:nvCxnSpPr>
      <xdr:spPr>
        <a:xfrm>
          <a:off x="16230600" y="1229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4434</xdr:rowOff>
    </xdr:from>
    <xdr:to>
      <xdr:col>85</xdr:col>
      <xdr:colOff>127000</xdr:colOff>
      <xdr:row>71</xdr:row>
      <xdr:rowOff>123306</xdr:rowOff>
    </xdr:to>
    <xdr:cxnSp macro="">
      <xdr:nvCxnSpPr>
        <xdr:cNvPr id="632" name="直線コネクタ 631"/>
        <xdr:cNvCxnSpPr/>
      </xdr:nvCxnSpPr>
      <xdr:spPr>
        <a:xfrm>
          <a:off x="15481300" y="1217738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105830</xdr:rowOff>
    </xdr:from>
    <xdr:ext cx="534377" cy="259045"/>
    <xdr:sp macro="" textlink="">
      <xdr:nvSpPr>
        <xdr:cNvPr id="633" name="公債費平均値テキスト"/>
        <xdr:cNvSpPr txBox="1"/>
      </xdr:nvSpPr>
      <xdr:spPr>
        <a:xfrm>
          <a:off x="16370300" y="12793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127403</xdr:rowOff>
    </xdr:from>
    <xdr:to>
      <xdr:col>85</xdr:col>
      <xdr:colOff>177800</xdr:colOff>
      <xdr:row>75</xdr:row>
      <xdr:rowOff>57553</xdr:rowOff>
    </xdr:to>
    <xdr:sp macro="" textlink="">
      <xdr:nvSpPr>
        <xdr:cNvPr id="634" name="フローチャート: 判断 633"/>
        <xdr:cNvSpPr/>
      </xdr:nvSpPr>
      <xdr:spPr>
        <a:xfrm>
          <a:off x="16268700" y="1281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4434</xdr:rowOff>
    </xdr:from>
    <xdr:to>
      <xdr:col>81</xdr:col>
      <xdr:colOff>50800</xdr:colOff>
      <xdr:row>71</xdr:row>
      <xdr:rowOff>38888</xdr:rowOff>
    </xdr:to>
    <xdr:cxnSp macro="">
      <xdr:nvCxnSpPr>
        <xdr:cNvPr id="635" name="直線コネクタ 634"/>
        <xdr:cNvCxnSpPr/>
      </xdr:nvCxnSpPr>
      <xdr:spPr>
        <a:xfrm flipV="1">
          <a:off x="14592300" y="12177384"/>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9739</xdr:rowOff>
    </xdr:from>
    <xdr:to>
      <xdr:col>81</xdr:col>
      <xdr:colOff>101600</xdr:colOff>
      <xdr:row>74</xdr:row>
      <xdr:rowOff>111339</xdr:rowOff>
    </xdr:to>
    <xdr:sp macro="" textlink="">
      <xdr:nvSpPr>
        <xdr:cNvPr id="636" name="フローチャート: 判断 635"/>
        <xdr:cNvSpPr/>
      </xdr:nvSpPr>
      <xdr:spPr>
        <a:xfrm>
          <a:off x="15430500" y="126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102466</xdr:rowOff>
    </xdr:from>
    <xdr:ext cx="534377" cy="259045"/>
    <xdr:sp macro="" textlink="">
      <xdr:nvSpPr>
        <xdr:cNvPr id="637" name="テキスト ボックス 636"/>
        <xdr:cNvSpPr txBox="1"/>
      </xdr:nvSpPr>
      <xdr:spPr>
        <a:xfrm>
          <a:off x="15214111" y="1278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22689</xdr:rowOff>
    </xdr:from>
    <xdr:to>
      <xdr:col>76</xdr:col>
      <xdr:colOff>114300</xdr:colOff>
      <xdr:row>71</xdr:row>
      <xdr:rowOff>38888</xdr:rowOff>
    </xdr:to>
    <xdr:cxnSp macro="">
      <xdr:nvCxnSpPr>
        <xdr:cNvPr id="638" name="直線コネクタ 637"/>
        <xdr:cNvCxnSpPr/>
      </xdr:nvCxnSpPr>
      <xdr:spPr>
        <a:xfrm>
          <a:off x="13703300" y="12195639"/>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49973</xdr:rowOff>
    </xdr:from>
    <xdr:to>
      <xdr:col>76</xdr:col>
      <xdr:colOff>165100</xdr:colOff>
      <xdr:row>74</xdr:row>
      <xdr:rowOff>151573</xdr:rowOff>
    </xdr:to>
    <xdr:sp macro="" textlink="">
      <xdr:nvSpPr>
        <xdr:cNvPr id="639" name="フローチャート: 判断 638"/>
        <xdr:cNvSpPr/>
      </xdr:nvSpPr>
      <xdr:spPr>
        <a:xfrm>
          <a:off x="14541500" y="127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142700</xdr:rowOff>
    </xdr:from>
    <xdr:ext cx="534377" cy="259045"/>
    <xdr:sp macro="" textlink="">
      <xdr:nvSpPr>
        <xdr:cNvPr id="640" name="テキスト ボックス 639"/>
        <xdr:cNvSpPr txBox="1"/>
      </xdr:nvSpPr>
      <xdr:spPr>
        <a:xfrm>
          <a:off x="14325111" y="128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22689</xdr:rowOff>
    </xdr:from>
    <xdr:to>
      <xdr:col>71</xdr:col>
      <xdr:colOff>177800</xdr:colOff>
      <xdr:row>71</xdr:row>
      <xdr:rowOff>45745</xdr:rowOff>
    </xdr:to>
    <xdr:cxnSp macro="">
      <xdr:nvCxnSpPr>
        <xdr:cNvPr id="641" name="直線コネクタ 640"/>
        <xdr:cNvCxnSpPr/>
      </xdr:nvCxnSpPr>
      <xdr:spPr>
        <a:xfrm flipV="1">
          <a:off x="12814300" y="12195639"/>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23912</xdr:rowOff>
    </xdr:from>
    <xdr:to>
      <xdr:col>72</xdr:col>
      <xdr:colOff>38100</xdr:colOff>
      <xdr:row>74</xdr:row>
      <xdr:rowOff>125512</xdr:rowOff>
    </xdr:to>
    <xdr:sp macro="" textlink="">
      <xdr:nvSpPr>
        <xdr:cNvPr id="642" name="フローチャート: 判断 641"/>
        <xdr:cNvSpPr/>
      </xdr:nvSpPr>
      <xdr:spPr>
        <a:xfrm>
          <a:off x="136525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116639</xdr:rowOff>
    </xdr:from>
    <xdr:ext cx="534377" cy="259045"/>
    <xdr:sp macro="" textlink="">
      <xdr:nvSpPr>
        <xdr:cNvPr id="643" name="テキスト ボックス 642"/>
        <xdr:cNvSpPr txBox="1"/>
      </xdr:nvSpPr>
      <xdr:spPr>
        <a:xfrm>
          <a:off x="13436111" y="128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62937</xdr:rowOff>
    </xdr:from>
    <xdr:to>
      <xdr:col>67</xdr:col>
      <xdr:colOff>101600</xdr:colOff>
      <xdr:row>74</xdr:row>
      <xdr:rowOff>164537</xdr:rowOff>
    </xdr:to>
    <xdr:sp macro="" textlink="">
      <xdr:nvSpPr>
        <xdr:cNvPr id="644" name="フローチャート: 判断 643"/>
        <xdr:cNvSpPr/>
      </xdr:nvSpPr>
      <xdr:spPr>
        <a:xfrm>
          <a:off x="12763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155664</xdr:rowOff>
    </xdr:from>
    <xdr:ext cx="534377" cy="259045"/>
    <xdr:sp macro="" textlink="">
      <xdr:nvSpPr>
        <xdr:cNvPr id="645" name="テキスト ボックス 644"/>
        <xdr:cNvSpPr txBox="1"/>
      </xdr:nvSpPr>
      <xdr:spPr>
        <a:xfrm>
          <a:off x="12547111" y="1284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72506</xdr:rowOff>
    </xdr:from>
    <xdr:to>
      <xdr:col>85</xdr:col>
      <xdr:colOff>177800</xdr:colOff>
      <xdr:row>72</xdr:row>
      <xdr:rowOff>2656</xdr:rowOff>
    </xdr:to>
    <xdr:sp macro="" textlink="">
      <xdr:nvSpPr>
        <xdr:cNvPr id="651" name="楕円 650"/>
        <xdr:cNvSpPr/>
      </xdr:nvSpPr>
      <xdr:spPr>
        <a:xfrm>
          <a:off x="16268700" y="1224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25533</xdr:rowOff>
    </xdr:from>
    <xdr:ext cx="534377" cy="259045"/>
    <xdr:sp macro="" textlink="">
      <xdr:nvSpPr>
        <xdr:cNvPr id="652" name="公債費該当値テキスト"/>
        <xdr:cNvSpPr txBox="1"/>
      </xdr:nvSpPr>
      <xdr:spPr>
        <a:xfrm>
          <a:off x="16370300" y="1219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125084</xdr:rowOff>
    </xdr:from>
    <xdr:to>
      <xdr:col>81</xdr:col>
      <xdr:colOff>101600</xdr:colOff>
      <xdr:row>71</xdr:row>
      <xdr:rowOff>55234</xdr:rowOff>
    </xdr:to>
    <xdr:sp macro="" textlink="">
      <xdr:nvSpPr>
        <xdr:cNvPr id="653" name="楕円 652"/>
        <xdr:cNvSpPr/>
      </xdr:nvSpPr>
      <xdr:spPr>
        <a:xfrm>
          <a:off x="15430500" y="1212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71761</xdr:rowOff>
    </xdr:from>
    <xdr:ext cx="534377" cy="259045"/>
    <xdr:sp macro="" textlink="">
      <xdr:nvSpPr>
        <xdr:cNvPr id="654" name="テキスト ボックス 653"/>
        <xdr:cNvSpPr txBox="1"/>
      </xdr:nvSpPr>
      <xdr:spPr>
        <a:xfrm>
          <a:off x="15214111" y="119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159538</xdr:rowOff>
    </xdr:from>
    <xdr:to>
      <xdr:col>76</xdr:col>
      <xdr:colOff>165100</xdr:colOff>
      <xdr:row>71</xdr:row>
      <xdr:rowOff>89688</xdr:rowOff>
    </xdr:to>
    <xdr:sp macro="" textlink="">
      <xdr:nvSpPr>
        <xdr:cNvPr id="655" name="楕円 654"/>
        <xdr:cNvSpPr/>
      </xdr:nvSpPr>
      <xdr:spPr>
        <a:xfrm>
          <a:off x="14541500" y="121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106215</xdr:rowOff>
    </xdr:from>
    <xdr:ext cx="534377" cy="259045"/>
    <xdr:sp macro="" textlink="">
      <xdr:nvSpPr>
        <xdr:cNvPr id="656" name="テキスト ボックス 655"/>
        <xdr:cNvSpPr txBox="1"/>
      </xdr:nvSpPr>
      <xdr:spPr>
        <a:xfrm>
          <a:off x="14325111" y="1193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143339</xdr:rowOff>
    </xdr:from>
    <xdr:to>
      <xdr:col>72</xdr:col>
      <xdr:colOff>38100</xdr:colOff>
      <xdr:row>71</xdr:row>
      <xdr:rowOff>73489</xdr:rowOff>
    </xdr:to>
    <xdr:sp macro="" textlink="">
      <xdr:nvSpPr>
        <xdr:cNvPr id="657" name="楕円 656"/>
        <xdr:cNvSpPr/>
      </xdr:nvSpPr>
      <xdr:spPr>
        <a:xfrm>
          <a:off x="13652500" y="1214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90016</xdr:rowOff>
    </xdr:from>
    <xdr:ext cx="534377" cy="259045"/>
    <xdr:sp macro="" textlink="">
      <xdr:nvSpPr>
        <xdr:cNvPr id="658" name="テキスト ボックス 657"/>
        <xdr:cNvSpPr txBox="1"/>
      </xdr:nvSpPr>
      <xdr:spPr>
        <a:xfrm>
          <a:off x="13436111" y="1192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166395</xdr:rowOff>
    </xdr:from>
    <xdr:to>
      <xdr:col>67</xdr:col>
      <xdr:colOff>101600</xdr:colOff>
      <xdr:row>71</xdr:row>
      <xdr:rowOff>96545</xdr:rowOff>
    </xdr:to>
    <xdr:sp macro="" textlink="">
      <xdr:nvSpPr>
        <xdr:cNvPr id="659" name="楕円 658"/>
        <xdr:cNvSpPr/>
      </xdr:nvSpPr>
      <xdr:spPr>
        <a:xfrm>
          <a:off x="12763500" y="121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113072</xdr:rowOff>
    </xdr:from>
    <xdr:ext cx="534377" cy="259045"/>
    <xdr:sp macro="" textlink="">
      <xdr:nvSpPr>
        <xdr:cNvPr id="660" name="テキスト ボックス 659"/>
        <xdr:cNvSpPr txBox="1"/>
      </xdr:nvSpPr>
      <xdr:spPr>
        <a:xfrm>
          <a:off x="12547111" y="1194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107150</xdr:rowOff>
    </xdr:from>
    <xdr:to>
      <xdr:col>85</xdr:col>
      <xdr:colOff>126364</xdr:colOff>
      <xdr:row>98</xdr:row>
      <xdr:rowOff>155918</xdr:rowOff>
    </xdr:to>
    <xdr:cxnSp macro="">
      <xdr:nvCxnSpPr>
        <xdr:cNvPr id="684" name="直線コネクタ 683"/>
        <xdr:cNvCxnSpPr/>
      </xdr:nvCxnSpPr>
      <xdr:spPr>
        <a:xfrm flipV="1">
          <a:off x="16317595" y="15709100"/>
          <a:ext cx="1269" cy="124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159745</xdr:rowOff>
    </xdr:from>
    <xdr:ext cx="469744" cy="259045"/>
    <xdr:sp macro="" textlink="">
      <xdr:nvSpPr>
        <xdr:cNvPr id="685" name="積立金最小値テキスト"/>
        <xdr:cNvSpPr txBox="1"/>
      </xdr:nvSpPr>
      <xdr:spPr>
        <a:xfrm>
          <a:off x="16370300" y="1696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155918</xdr:rowOff>
    </xdr:from>
    <xdr:to>
      <xdr:col>86</xdr:col>
      <xdr:colOff>25400</xdr:colOff>
      <xdr:row>98</xdr:row>
      <xdr:rowOff>155918</xdr:rowOff>
    </xdr:to>
    <xdr:cxnSp macro="">
      <xdr:nvCxnSpPr>
        <xdr:cNvPr id="686" name="直線コネクタ 685"/>
        <xdr:cNvCxnSpPr/>
      </xdr:nvCxnSpPr>
      <xdr:spPr>
        <a:xfrm>
          <a:off x="16230600" y="169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53827</xdr:rowOff>
    </xdr:from>
    <xdr:ext cx="599010" cy="259045"/>
    <xdr:sp macro="" textlink="">
      <xdr:nvSpPr>
        <xdr:cNvPr id="687" name="積立金最大値テキスト"/>
        <xdr:cNvSpPr txBox="1"/>
      </xdr:nvSpPr>
      <xdr:spPr>
        <a:xfrm>
          <a:off x="16370300" y="1548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107150</xdr:rowOff>
    </xdr:from>
    <xdr:to>
      <xdr:col>86</xdr:col>
      <xdr:colOff>25400</xdr:colOff>
      <xdr:row>91</xdr:row>
      <xdr:rowOff>107150</xdr:rowOff>
    </xdr:to>
    <xdr:cxnSp macro="">
      <xdr:nvCxnSpPr>
        <xdr:cNvPr id="688" name="直線コネクタ 687"/>
        <xdr:cNvCxnSpPr/>
      </xdr:nvCxnSpPr>
      <xdr:spPr>
        <a:xfrm>
          <a:off x="16230600" y="157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155918</xdr:rowOff>
    </xdr:from>
    <xdr:to>
      <xdr:col>85</xdr:col>
      <xdr:colOff>127000</xdr:colOff>
      <xdr:row>98</xdr:row>
      <xdr:rowOff>157645</xdr:rowOff>
    </xdr:to>
    <xdr:cxnSp macro="">
      <xdr:nvCxnSpPr>
        <xdr:cNvPr id="689" name="直線コネクタ 688"/>
        <xdr:cNvCxnSpPr/>
      </xdr:nvCxnSpPr>
      <xdr:spPr>
        <a:xfrm flipV="1">
          <a:off x="15481300" y="16958018"/>
          <a:ext cx="8382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49776</xdr:rowOff>
    </xdr:from>
    <xdr:ext cx="534377" cy="259045"/>
    <xdr:sp macro="" textlink="">
      <xdr:nvSpPr>
        <xdr:cNvPr id="690" name="積立金平均値テキスト"/>
        <xdr:cNvSpPr txBox="1"/>
      </xdr:nvSpPr>
      <xdr:spPr>
        <a:xfrm>
          <a:off x="16370300" y="165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26899</xdr:rowOff>
    </xdr:from>
    <xdr:to>
      <xdr:col>85</xdr:col>
      <xdr:colOff>177800</xdr:colOff>
      <xdr:row>97</xdr:row>
      <xdr:rowOff>128499</xdr:rowOff>
    </xdr:to>
    <xdr:sp macro="" textlink="">
      <xdr:nvSpPr>
        <xdr:cNvPr id="691" name="フローチャート: 判断 690"/>
        <xdr:cNvSpPr/>
      </xdr:nvSpPr>
      <xdr:spPr>
        <a:xfrm>
          <a:off x="16268700" y="1665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157645</xdr:rowOff>
    </xdr:from>
    <xdr:to>
      <xdr:col>81</xdr:col>
      <xdr:colOff>50800</xdr:colOff>
      <xdr:row>99</xdr:row>
      <xdr:rowOff>2184</xdr:rowOff>
    </xdr:to>
    <xdr:cxnSp macro="">
      <xdr:nvCxnSpPr>
        <xdr:cNvPr id="692" name="直線コネクタ 691"/>
        <xdr:cNvCxnSpPr/>
      </xdr:nvCxnSpPr>
      <xdr:spPr>
        <a:xfrm flipV="1">
          <a:off x="14592300" y="16959745"/>
          <a:ext cx="889000" cy="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26885</xdr:rowOff>
    </xdr:from>
    <xdr:to>
      <xdr:col>81</xdr:col>
      <xdr:colOff>101600</xdr:colOff>
      <xdr:row>97</xdr:row>
      <xdr:rowOff>128485</xdr:rowOff>
    </xdr:to>
    <xdr:sp macro="" textlink="">
      <xdr:nvSpPr>
        <xdr:cNvPr id="693" name="フローチャート: 判断 692"/>
        <xdr:cNvSpPr/>
      </xdr:nvSpPr>
      <xdr:spPr>
        <a:xfrm>
          <a:off x="15430500" y="166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145012</xdr:rowOff>
    </xdr:from>
    <xdr:ext cx="534377" cy="259045"/>
    <xdr:sp macro="" textlink="">
      <xdr:nvSpPr>
        <xdr:cNvPr id="694" name="テキスト ボックス 693"/>
        <xdr:cNvSpPr txBox="1"/>
      </xdr:nvSpPr>
      <xdr:spPr>
        <a:xfrm>
          <a:off x="15214111" y="164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163537</xdr:rowOff>
    </xdr:from>
    <xdr:to>
      <xdr:col>76</xdr:col>
      <xdr:colOff>114300</xdr:colOff>
      <xdr:row>99</xdr:row>
      <xdr:rowOff>2184</xdr:rowOff>
    </xdr:to>
    <xdr:cxnSp macro="">
      <xdr:nvCxnSpPr>
        <xdr:cNvPr id="695" name="直線コネクタ 694"/>
        <xdr:cNvCxnSpPr/>
      </xdr:nvCxnSpPr>
      <xdr:spPr>
        <a:xfrm>
          <a:off x="13703300" y="16965637"/>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90246</xdr:rowOff>
    </xdr:from>
    <xdr:to>
      <xdr:col>76</xdr:col>
      <xdr:colOff>165100</xdr:colOff>
      <xdr:row>98</xdr:row>
      <xdr:rowOff>20396</xdr:rowOff>
    </xdr:to>
    <xdr:sp macro="" textlink="">
      <xdr:nvSpPr>
        <xdr:cNvPr id="696" name="フローチャート: 判断 695"/>
        <xdr:cNvSpPr/>
      </xdr:nvSpPr>
      <xdr:spPr>
        <a:xfrm>
          <a:off x="14541500" y="167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36923</xdr:rowOff>
    </xdr:from>
    <xdr:ext cx="534377" cy="259045"/>
    <xdr:sp macro="" textlink="">
      <xdr:nvSpPr>
        <xdr:cNvPr id="697" name="テキスト ボックス 696"/>
        <xdr:cNvSpPr txBox="1"/>
      </xdr:nvSpPr>
      <xdr:spPr>
        <a:xfrm>
          <a:off x="14325111" y="1649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163537</xdr:rowOff>
    </xdr:from>
    <xdr:to>
      <xdr:col>71</xdr:col>
      <xdr:colOff>177800</xdr:colOff>
      <xdr:row>99</xdr:row>
      <xdr:rowOff>9283</xdr:rowOff>
    </xdr:to>
    <xdr:cxnSp macro="">
      <xdr:nvCxnSpPr>
        <xdr:cNvPr id="698" name="直線コネクタ 697"/>
        <xdr:cNvCxnSpPr/>
      </xdr:nvCxnSpPr>
      <xdr:spPr>
        <a:xfrm flipV="1">
          <a:off x="12814300" y="16965637"/>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122135</xdr:rowOff>
    </xdr:from>
    <xdr:to>
      <xdr:col>72</xdr:col>
      <xdr:colOff>38100</xdr:colOff>
      <xdr:row>98</xdr:row>
      <xdr:rowOff>52285</xdr:rowOff>
    </xdr:to>
    <xdr:sp macro="" textlink="">
      <xdr:nvSpPr>
        <xdr:cNvPr id="699" name="フローチャート: 判断 698"/>
        <xdr:cNvSpPr/>
      </xdr:nvSpPr>
      <xdr:spPr>
        <a:xfrm>
          <a:off x="13652500" y="167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68812</xdr:rowOff>
    </xdr:from>
    <xdr:ext cx="534377" cy="259045"/>
    <xdr:sp macro="" textlink="">
      <xdr:nvSpPr>
        <xdr:cNvPr id="700" name="テキスト ボックス 699"/>
        <xdr:cNvSpPr txBox="1"/>
      </xdr:nvSpPr>
      <xdr:spPr>
        <a:xfrm>
          <a:off x="13436111" y="165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93371</xdr:rowOff>
    </xdr:from>
    <xdr:to>
      <xdr:col>67</xdr:col>
      <xdr:colOff>101600</xdr:colOff>
      <xdr:row>98</xdr:row>
      <xdr:rowOff>23521</xdr:rowOff>
    </xdr:to>
    <xdr:sp macro="" textlink="">
      <xdr:nvSpPr>
        <xdr:cNvPr id="701" name="フローチャート: 判断 700"/>
        <xdr:cNvSpPr/>
      </xdr:nvSpPr>
      <xdr:spPr>
        <a:xfrm>
          <a:off x="12763500" y="167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40048</xdr:rowOff>
    </xdr:from>
    <xdr:ext cx="534377" cy="259045"/>
    <xdr:sp macro="" textlink="">
      <xdr:nvSpPr>
        <xdr:cNvPr id="702" name="テキスト ボックス 701"/>
        <xdr:cNvSpPr txBox="1"/>
      </xdr:nvSpPr>
      <xdr:spPr>
        <a:xfrm>
          <a:off x="12547111" y="164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105118</xdr:rowOff>
    </xdr:from>
    <xdr:to>
      <xdr:col>85</xdr:col>
      <xdr:colOff>177800</xdr:colOff>
      <xdr:row>99</xdr:row>
      <xdr:rowOff>35268</xdr:rowOff>
    </xdr:to>
    <xdr:sp macro="" textlink="">
      <xdr:nvSpPr>
        <xdr:cNvPr id="708" name="楕円 707"/>
        <xdr:cNvSpPr/>
      </xdr:nvSpPr>
      <xdr:spPr>
        <a:xfrm>
          <a:off x="16268700" y="169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20045</xdr:rowOff>
    </xdr:from>
    <xdr:ext cx="469744" cy="259045"/>
    <xdr:sp macro="" textlink="">
      <xdr:nvSpPr>
        <xdr:cNvPr id="709" name="積立金該当値テキスト"/>
        <xdr:cNvSpPr txBox="1"/>
      </xdr:nvSpPr>
      <xdr:spPr>
        <a:xfrm>
          <a:off x="16370300" y="1682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106845</xdr:rowOff>
    </xdr:from>
    <xdr:to>
      <xdr:col>81</xdr:col>
      <xdr:colOff>101600</xdr:colOff>
      <xdr:row>99</xdr:row>
      <xdr:rowOff>36995</xdr:rowOff>
    </xdr:to>
    <xdr:sp macro="" textlink="">
      <xdr:nvSpPr>
        <xdr:cNvPr id="710" name="楕円 709"/>
        <xdr:cNvSpPr/>
      </xdr:nvSpPr>
      <xdr:spPr>
        <a:xfrm>
          <a:off x="15430500" y="169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28122</xdr:rowOff>
    </xdr:from>
    <xdr:ext cx="469744" cy="259045"/>
    <xdr:sp macro="" textlink="">
      <xdr:nvSpPr>
        <xdr:cNvPr id="711" name="テキスト ボックス 710"/>
        <xdr:cNvSpPr txBox="1"/>
      </xdr:nvSpPr>
      <xdr:spPr>
        <a:xfrm>
          <a:off x="15246428" y="1700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122834</xdr:rowOff>
    </xdr:from>
    <xdr:to>
      <xdr:col>76</xdr:col>
      <xdr:colOff>165100</xdr:colOff>
      <xdr:row>99</xdr:row>
      <xdr:rowOff>52984</xdr:rowOff>
    </xdr:to>
    <xdr:sp macro="" textlink="">
      <xdr:nvSpPr>
        <xdr:cNvPr id="712" name="楕円 711"/>
        <xdr:cNvSpPr/>
      </xdr:nvSpPr>
      <xdr:spPr>
        <a:xfrm>
          <a:off x="14541500" y="169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44111</xdr:rowOff>
    </xdr:from>
    <xdr:ext cx="469744" cy="259045"/>
    <xdr:sp macro="" textlink="">
      <xdr:nvSpPr>
        <xdr:cNvPr id="713" name="テキスト ボックス 712"/>
        <xdr:cNvSpPr txBox="1"/>
      </xdr:nvSpPr>
      <xdr:spPr>
        <a:xfrm>
          <a:off x="14357428" y="1701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112737</xdr:rowOff>
    </xdr:from>
    <xdr:to>
      <xdr:col>72</xdr:col>
      <xdr:colOff>38100</xdr:colOff>
      <xdr:row>99</xdr:row>
      <xdr:rowOff>42887</xdr:rowOff>
    </xdr:to>
    <xdr:sp macro="" textlink="">
      <xdr:nvSpPr>
        <xdr:cNvPr id="714" name="楕円 713"/>
        <xdr:cNvSpPr/>
      </xdr:nvSpPr>
      <xdr:spPr>
        <a:xfrm>
          <a:off x="13652500" y="169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34014</xdr:rowOff>
    </xdr:from>
    <xdr:ext cx="469744" cy="259045"/>
    <xdr:sp macro="" textlink="">
      <xdr:nvSpPr>
        <xdr:cNvPr id="715" name="テキスト ボックス 714"/>
        <xdr:cNvSpPr txBox="1"/>
      </xdr:nvSpPr>
      <xdr:spPr>
        <a:xfrm>
          <a:off x="13468428" y="1700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129933</xdr:rowOff>
    </xdr:from>
    <xdr:to>
      <xdr:col>67</xdr:col>
      <xdr:colOff>101600</xdr:colOff>
      <xdr:row>99</xdr:row>
      <xdr:rowOff>60083</xdr:rowOff>
    </xdr:to>
    <xdr:sp macro="" textlink="">
      <xdr:nvSpPr>
        <xdr:cNvPr id="716" name="楕円 715"/>
        <xdr:cNvSpPr/>
      </xdr:nvSpPr>
      <xdr:spPr>
        <a:xfrm>
          <a:off x="12763500" y="169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51210</xdr:rowOff>
    </xdr:from>
    <xdr:ext cx="469744" cy="259045"/>
    <xdr:sp macro="" textlink="">
      <xdr:nvSpPr>
        <xdr:cNvPr id="717" name="テキスト ボックス 716"/>
        <xdr:cNvSpPr txBox="1"/>
      </xdr:nvSpPr>
      <xdr:spPr>
        <a:xfrm>
          <a:off x="12579428" y="1702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168438</xdr:rowOff>
    </xdr:from>
    <xdr:to>
      <xdr:col>116</xdr:col>
      <xdr:colOff>62864</xdr:colOff>
      <xdr:row>39</xdr:row>
      <xdr:rowOff>98878</xdr:rowOff>
    </xdr:to>
    <xdr:cxnSp macro="">
      <xdr:nvCxnSpPr>
        <xdr:cNvPr id="743" name="直線コネクタ 742"/>
        <xdr:cNvCxnSpPr/>
      </xdr:nvCxnSpPr>
      <xdr:spPr>
        <a:xfrm flipV="1">
          <a:off x="22159595" y="5311938"/>
          <a:ext cx="1269" cy="147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115115</xdr:rowOff>
    </xdr:from>
    <xdr:ext cx="469744" cy="259045"/>
    <xdr:sp macro="" textlink="">
      <xdr:nvSpPr>
        <xdr:cNvPr id="746" name="投資及び出資金最大値テキスト"/>
        <xdr:cNvSpPr txBox="1"/>
      </xdr:nvSpPr>
      <xdr:spPr>
        <a:xfrm>
          <a:off x="22212300" y="508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168438</xdr:rowOff>
    </xdr:from>
    <xdr:to>
      <xdr:col>116</xdr:col>
      <xdr:colOff>152400</xdr:colOff>
      <xdr:row>30</xdr:row>
      <xdr:rowOff>168438</xdr:rowOff>
    </xdr:to>
    <xdr:cxnSp macro="">
      <xdr:nvCxnSpPr>
        <xdr:cNvPr id="747" name="直線コネクタ 746"/>
        <xdr:cNvCxnSpPr/>
      </xdr:nvCxnSpPr>
      <xdr:spPr>
        <a:xfrm>
          <a:off x="22072600" y="531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141333</xdr:rowOff>
    </xdr:from>
    <xdr:to>
      <xdr:col>116</xdr:col>
      <xdr:colOff>63500</xdr:colOff>
      <xdr:row>37</xdr:row>
      <xdr:rowOff>13643</xdr:rowOff>
    </xdr:to>
    <xdr:cxnSp macro="">
      <xdr:nvCxnSpPr>
        <xdr:cNvPr id="748" name="直線コネクタ 747"/>
        <xdr:cNvCxnSpPr/>
      </xdr:nvCxnSpPr>
      <xdr:spPr>
        <a:xfrm flipV="1">
          <a:off x="21323300" y="6313533"/>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110797</xdr:rowOff>
    </xdr:from>
    <xdr:ext cx="469744" cy="259045"/>
    <xdr:sp macro="" textlink="">
      <xdr:nvSpPr>
        <xdr:cNvPr id="749" name="投資及び出資金平均値テキスト"/>
        <xdr:cNvSpPr txBox="1"/>
      </xdr:nvSpPr>
      <xdr:spPr>
        <a:xfrm>
          <a:off x="22212300" y="6111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87920</xdr:rowOff>
    </xdr:from>
    <xdr:to>
      <xdr:col>116</xdr:col>
      <xdr:colOff>114300</xdr:colOff>
      <xdr:row>37</xdr:row>
      <xdr:rowOff>18070</xdr:rowOff>
    </xdr:to>
    <xdr:sp macro="" textlink="">
      <xdr:nvSpPr>
        <xdr:cNvPr id="750" name="フローチャート: 判断 749"/>
        <xdr:cNvSpPr/>
      </xdr:nvSpPr>
      <xdr:spPr>
        <a:xfrm>
          <a:off x="22110700" y="626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136108</xdr:rowOff>
    </xdr:from>
    <xdr:to>
      <xdr:col>111</xdr:col>
      <xdr:colOff>177800</xdr:colOff>
      <xdr:row>37</xdr:row>
      <xdr:rowOff>13643</xdr:rowOff>
    </xdr:to>
    <xdr:cxnSp macro="">
      <xdr:nvCxnSpPr>
        <xdr:cNvPr id="751" name="直線コネクタ 750"/>
        <xdr:cNvCxnSpPr/>
      </xdr:nvCxnSpPr>
      <xdr:spPr>
        <a:xfrm>
          <a:off x="20434300" y="6308308"/>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14768</xdr:rowOff>
    </xdr:from>
    <xdr:to>
      <xdr:col>112</xdr:col>
      <xdr:colOff>38100</xdr:colOff>
      <xdr:row>36</xdr:row>
      <xdr:rowOff>116368</xdr:rowOff>
    </xdr:to>
    <xdr:sp macro="" textlink="">
      <xdr:nvSpPr>
        <xdr:cNvPr id="752" name="フローチャート: 判断 751"/>
        <xdr:cNvSpPr/>
      </xdr:nvSpPr>
      <xdr:spPr>
        <a:xfrm>
          <a:off x="21272500" y="61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132895</xdr:rowOff>
    </xdr:from>
    <xdr:ext cx="469744" cy="259045"/>
    <xdr:sp macro="" textlink="">
      <xdr:nvSpPr>
        <xdr:cNvPr id="753" name="テキスト ボックス 752"/>
        <xdr:cNvSpPr txBox="1"/>
      </xdr:nvSpPr>
      <xdr:spPr>
        <a:xfrm>
          <a:off x="21088428" y="59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87449</xdr:rowOff>
    </xdr:from>
    <xdr:to>
      <xdr:col>107</xdr:col>
      <xdr:colOff>50800</xdr:colOff>
      <xdr:row>36</xdr:row>
      <xdr:rowOff>136108</xdr:rowOff>
    </xdr:to>
    <xdr:cxnSp macro="">
      <xdr:nvCxnSpPr>
        <xdr:cNvPr id="754" name="直線コネクタ 753"/>
        <xdr:cNvCxnSpPr/>
      </xdr:nvCxnSpPr>
      <xdr:spPr>
        <a:xfrm>
          <a:off x="19545300" y="6259649"/>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20320</xdr:rowOff>
    </xdr:from>
    <xdr:to>
      <xdr:col>107</xdr:col>
      <xdr:colOff>101600</xdr:colOff>
      <xdr:row>36</xdr:row>
      <xdr:rowOff>121920</xdr:rowOff>
    </xdr:to>
    <xdr:sp macro="" textlink="">
      <xdr:nvSpPr>
        <xdr:cNvPr id="755" name="フローチャート: 判断 754"/>
        <xdr:cNvSpPr/>
      </xdr:nvSpPr>
      <xdr:spPr>
        <a:xfrm>
          <a:off x="20383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138447</xdr:rowOff>
    </xdr:from>
    <xdr:ext cx="469744" cy="259045"/>
    <xdr:sp macro="" textlink="">
      <xdr:nvSpPr>
        <xdr:cNvPr id="756" name="テキスト ボックス 755"/>
        <xdr:cNvSpPr txBox="1"/>
      </xdr:nvSpPr>
      <xdr:spPr>
        <a:xfrm>
          <a:off x="20199428"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30952</xdr:rowOff>
    </xdr:from>
    <xdr:to>
      <xdr:col>102</xdr:col>
      <xdr:colOff>114300</xdr:colOff>
      <xdr:row>36</xdr:row>
      <xdr:rowOff>87449</xdr:rowOff>
    </xdr:to>
    <xdr:cxnSp macro="">
      <xdr:nvCxnSpPr>
        <xdr:cNvPr id="757" name="直線コネクタ 756"/>
        <xdr:cNvCxnSpPr/>
      </xdr:nvCxnSpPr>
      <xdr:spPr>
        <a:xfrm>
          <a:off x="18656300" y="6203152"/>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49058</xdr:rowOff>
    </xdr:from>
    <xdr:to>
      <xdr:col>102</xdr:col>
      <xdr:colOff>165100</xdr:colOff>
      <xdr:row>36</xdr:row>
      <xdr:rowOff>150658</xdr:rowOff>
    </xdr:to>
    <xdr:sp macro="" textlink="">
      <xdr:nvSpPr>
        <xdr:cNvPr id="758" name="フローチャート: 判断 757"/>
        <xdr:cNvSpPr/>
      </xdr:nvSpPr>
      <xdr:spPr>
        <a:xfrm>
          <a:off x="19494500" y="622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141785</xdr:rowOff>
    </xdr:from>
    <xdr:ext cx="469744" cy="259045"/>
    <xdr:sp macro="" textlink="">
      <xdr:nvSpPr>
        <xdr:cNvPr id="759" name="テキスト ボックス 758"/>
        <xdr:cNvSpPr txBox="1"/>
      </xdr:nvSpPr>
      <xdr:spPr>
        <a:xfrm>
          <a:off x="19310428" y="63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140825</xdr:rowOff>
    </xdr:from>
    <xdr:to>
      <xdr:col>98</xdr:col>
      <xdr:colOff>38100</xdr:colOff>
      <xdr:row>37</xdr:row>
      <xdr:rowOff>70975</xdr:rowOff>
    </xdr:to>
    <xdr:sp macro="" textlink="">
      <xdr:nvSpPr>
        <xdr:cNvPr id="760" name="フローチャート: 判断 759"/>
        <xdr:cNvSpPr/>
      </xdr:nvSpPr>
      <xdr:spPr>
        <a:xfrm>
          <a:off x="18605500" y="63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62102</xdr:rowOff>
    </xdr:from>
    <xdr:ext cx="469744" cy="259045"/>
    <xdr:sp macro="" textlink="">
      <xdr:nvSpPr>
        <xdr:cNvPr id="761" name="テキスト ボックス 760"/>
        <xdr:cNvSpPr txBox="1"/>
      </xdr:nvSpPr>
      <xdr:spPr>
        <a:xfrm>
          <a:off x="18421428" y="640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90533</xdr:rowOff>
    </xdr:from>
    <xdr:to>
      <xdr:col>116</xdr:col>
      <xdr:colOff>114300</xdr:colOff>
      <xdr:row>37</xdr:row>
      <xdr:rowOff>20683</xdr:rowOff>
    </xdr:to>
    <xdr:sp macro="" textlink="">
      <xdr:nvSpPr>
        <xdr:cNvPr id="767" name="楕円 766"/>
        <xdr:cNvSpPr/>
      </xdr:nvSpPr>
      <xdr:spPr>
        <a:xfrm>
          <a:off x="22110700" y="62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68960</xdr:rowOff>
    </xdr:from>
    <xdr:ext cx="469744" cy="259045"/>
    <xdr:sp macro="" textlink="">
      <xdr:nvSpPr>
        <xdr:cNvPr id="768" name="投資及び出資金該当値テキスト"/>
        <xdr:cNvSpPr txBox="1"/>
      </xdr:nvSpPr>
      <xdr:spPr>
        <a:xfrm>
          <a:off x="22212300" y="624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134293</xdr:rowOff>
    </xdr:from>
    <xdr:to>
      <xdr:col>112</xdr:col>
      <xdr:colOff>38100</xdr:colOff>
      <xdr:row>37</xdr:row>
      <xdr:rowOff>64443</xdr:rowOff>
    </xdr:to>
    <xdr:sp macro="" textlink="">
      <xdr:nvSpPr>
        <xdr:cNvPr id="769" name="楕円 768"/>
        <xdr:cNvSpPr/>
      </xdr:nvSpPr>
      <xdr:spPr>
        <a:xfrm>
          <a:off x="21272500" y="63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55570</xdr:rowOff>
    </xdr:from>
    <xdr:ext cx="469744" cy="259045"/>
    <xdr:sp macro="" textlink="">
      <xdr:nvSpPr>
        <xdr:cNvPr id="770" name="テキスト ボックス 769"/>
        <xdr:cNvSpPr txBox="1"/>
      </xdr:nvSpPr>
      <xdr:spPr>
        <a:xfrm>
          <a:off x="21088428" y="639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85308</xdr:rowOff>
    </xdr:from>
    <xdr:to>
      <xdr:col>107</xdr:col>
      <xdr:colOff>101600</xdr:colOff>
      <xdr:row>37</xdr:row>
      <xdr:rowOff>15458</xdr:rowOff>
    </xdr:to>
    <xdr:sp macro="" textlink="">
      <xdr:nvSpPr>
        <xdr:cNvPr id="771" name="楕円 770"/>
        <xdr:cNvSpPr/>
      </xdr:nvSpPr>
      <xdr:spPr>
        <a:xfrm>
          <a:off x="20383500" y="62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6585</xdr:rowOff>
    </xdr:from>
    <xdr:ext cx="469744" cy="259045"/>
    <xdr:sp macro="" textlink="">
      <xdr:nvSpPr>
        <xdr:cNvPr id="772" name="テキスト ボックス 771"/>
        <xdr:cNvSpPr txBox="1"/>
      </xdr:nvSpPr>
      <xdr:spPr>
        <a:xfrm>
          <a:off x="20199428" y="63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36649</xdr:rowOff>
    </xdr:from>
    <xdr:to>
      <xdr:col>102</xdr:col>
      <xdr:colOff>165100</xdr:colOff>
      <xdr:row>36</xdr:row>
      <xdr:rowOff>138249</xdr:rowOff>
    </xdr:to>
    <xdr:sp macro="" textlink="">
      <xdr:nvSpPr>
        <xdr:cNvPr id="773" name="楕円 772"/>
        <xdr:cNvSpPr/>
      </xdr:nvSpPr>
      <xdr:spPr>
        <a:xfrm>
          <a:off x="19494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154776</xdr:rowOff>
    </xdr:from>
    <xdr:ext cx="469744" cy="259045"/>
    <xdr:sp macro="" textlink="">
      <xdr:nvSpPr>
        <xdr:cNvPr id="774" name="テキスト ボックス 773"/>
        <xdr:cNvSpPr txBox="1"/>
      </xdr:nvSpPr>
      <xdr:spPr>
        <a:xfrm>
          <a:off x="19310428" y="598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151602</xdr:rowOff>
    </xdr:from>
    <xdr:to>
      <xdr:col>98</xdr:col>
      <xdr:colOff>38100</xdr:colOff>
      <xdr:row>36</xdr:row>
      <xdr:rowOff>81752</xdr:rowOff>
    </xdr:to>
    <xdr:sp macro="" textlink="">
      <xdr:nvSpPr>
        <xdr:cNvPr id="775" name="楕円 774"/>
        <xdr:cNvSpPr/>
      </xdr:nvSpPr>
      <xdr:spPr>
        <a:xfrm>
          <a:off x="18605500" y="61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98279</xdr:rowOff>
    </xdr:from>
    <xdr:ext cx="469744" cy="259045"/>
    <xdr:sp macro="" textlink="">
      <xdr:nvSpPr>
        <xdr:cNvPr id="776" name="テキスト ボックス 775"/>
        <xdr:cNvSpPr txBox="1"/>
      </xdr:nvSpPr>
      <xdr:spPr>
        <a:xfrm>
          <a:off x="18421428" y="592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132453</xdr:rowOff>
    </xdr:from>
    <xdr:to>
      <xdr:col>116</xdr:col>
      <xdr:colOff>62864</xdr:colOff>
      <xdr:row>58</xdr:row>
      <xdr:rowOff>138648</xdr:rowOff>
    </xdr:to>
    <xdr:cxnSp macro="">
      <xdr:nvCxnSpPr>
        <xdr:cNvPr id="798" name="直線コネクタ 797"/>
        <xdr:cNvCxnSpPr/>
      </xdr:nvCxnSpPr>
      <xdr:spPr>
        <a:xfrm flipV="1">
          <a:off x="22159595" y="9047853"/>
          <a:ext cx="1269" cy="103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142475</xdr:rowOff>
    </xdr:from>
    <xdr:ext cx="313932" cy="259045"/>
    <xdr:sp macro="" textlink="">
      <xdr:nvSpPr>
        <xdr:cNvPr id="799" name="貸付金最小値テキスト"/>
        <xdr:cNvSpPr txBox="1"/>
      </xdr:nvSpPr>
      <xdr:spPr>
        <a:xfrm>
          <a:off x="22212300" y="100865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138648</xdr:rowOff>
    </xdr:from>
    <xdr:to>
      <xdr:col>116</xdr:col>
      <xdr:colOff>152400</xdr:colOff>
      <xdr:row>58</xdr:row>
      <xdr:rowOff>138648</xdr:rowOff>
    </xdr:to>
    <xdr:cxnSp macro="">
      <xdr:nvCxnSpPr>
        <xdr:cNvPr id="800" name="直線コネクタ 799"/>
        <xdr:cNvCxnSpPr/>
      </xdr:nvCxnSpPr>
      <xdr:spPr>
        <a:xfrm>
          <a:off x="22072600" y="10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79130</xdr:rowOff>
    </xdr:from>
    <xdr:ext cx="534377" cy="259045"/>
    <xdr:sp macro="" textlink="">
      <xdr:nvSpPr>
        <xdr:cNvPr id="801" name="貸付金最大値テキスト"/>
        <xdr:cNvSpPr txBox="1"/>
      </xdr:nvSpPr>
      <xdr:spPr>
        <a:xfrm>
          <a:off x="22212300" y="88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132453</xdr:rowOff>
    </xdr:from>
    <xdr:to>
      <xdr:col>116</xdr:col>
      <xdr:colOff>152400</xdr:colOff>
      <xdr:row>52</xdr:row>
      <xdr:rowOff>132453</xdr:rowOff>
    </xdr:to>
    <xdr:cxnSp macro="">
      <xdr:nvCxnSpPr>
        <xdr:cNvPr id="802" name="直線コネクタ 801"/>
        <xdr:cNvCxnSpPr/>
      </xdr:nvCxnSpPr>
      <xdr:spPr>
        <a:xfrm>
          <a:off x="22072600" y="904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121046</xdr:rowOff>
    </xdr:from>
    <xdr:to>
      <xdr:col>116</xdr:col>
      <xdr:colOff>63500</xdr:colOff>
      <xdr:row>52</xdr:row>
      <xdr:rowOff>132453</xdr:rowOff>
    </xdr:to>
    <xdr:cxnSp macro="">
      <xdr:nvCxnSpPr>
        <xdr:cNvPr id="803" name="直線コネクタ 802"/>
        <xdr:cNvCxnSpPr/>
      </xdr:nvCxnSpPr>
      <xdr:spPr>
        <a:xfrm>
          <a:off x="21323300" y="9036446"/>
          <a:ext cx="8382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152481</xdr:rowOff>
    </xdr:from>
    <xdr:ext cx="534377" cy="259045"/>
    <xdr:sp macro="" textlink="">
      <xdr:nvSpPr>
        <xdr:cNvPr id="804" name="貸付金平均値テキスト"/>
        <xdr:cNvSpPr txBox="1"/>
      </xdr:nvSpPr>
      <xdr:spPr>
        <a:xfrm>
          <a:off x="22212300" y="9753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805" name="フローチャート: 判断 804"/>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105181</xdr:rowOff>
    </xdr:from>
    <xdr:to>
      <xdr:col>111</xdr:col>
      <xdr:colOff>177800</xdr:colOff>
      <xdr:row>52</xdr:row>
      <xdr:rowOff>121046</xdr:rowOff>
    </xdr:to>
    <xdr:cxnSp macro="">
      <xdr:nvCxnSpPr>
        <xdr:cNvPr id="806" name="直線コネクタ 805"/>
        <xdr:cNvCxnSpPr/>
      </xdr:nvCxnSpPr>
      <xdr:spPr>
        <a:xfrm>
          <a:off x="20434300" y="9020581"/>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660</xdr:rowOff>
    </xdr:from>
    <xdr:to>
      <xdr:col>112</xdr:col>
      <xdr:colOff>38100</xdr:colOff>
      <xdr:row>57</xdr:row>
      <xdr:rowOff>102260</xdr:rowOff>
    </xdr:to>
    <xdr:sp macro="" textlink="">
      <xdr:nvSpPr>
        <xdr:cNvPr id="807" name="フローチャート: 判断 806"/>
        <xdr:cNvSpPr/>
      </xdr:nvSpPr>
      <xdr:spPr>
        <a:xfrm>
          <a:off x="21272500" y="97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93387</xdr:rowOff>
    </xdr:from>
    <xdr:ext cx="534377" cy="259045"/>
    <xdr:sp macro="" textlink="">
      <xdr:nvSpPr>
        <xdr:cNvPr id="808" name="テキスト ボックス 807"/>
        <xdr:cNvSpPr txBox="1"/>
      </xdr:nvSpPr>
      <xdr:spPr>
        <a:xfrm>
          <a:off x="21056111" y="98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48214</xdr:rowOff>
    </xdr:from>
    <xdr:to>
      <xdr:col>107</xdr:col>
      <xdr:colOff>50800</xdr:colOff>
      <xdr:row>52</xdr:row>
      <xdr:rowOff>105181</xdr:rowOff>
    </xdr:to>
    <xdr:cxnSp macro="">
      <xdr:nvCxnSpPr>
        <xdr:cNvPr id="809" name="直線コネクタ 808"/>
        <xdr:cNvCxnSpPr/>
      </xdr:nvCxnSpPr>
      <xdr:spPr>
        <a:xfrm>
          <a:off x="19545300" y="8963614"/>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167058</xdr:rowOff>
    </xdr:from>
    <xdr:to>
      <xdr:col>107</xdr:col>
      <xdr:colOff>101600</xdr:colOff>
      <xdr:row>57</xdr:row>
      <xdr:rowOff>97208</xdr:rowOff>
    </xdr:to>
    <xdr:sp macro="" textlink="">
      <xdr:nvSpPr>
        <xdr:cNvPr id="810" name="フローチャート: 判断 809"/>
        <xdr:cNvSpPr/>
      </xdr:nvSpPr>
      <xdr:spPr>
        <a:xfrm>
          <a:off x="20383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88335</xdr:rowOff>
    </xdr:from>
    <xdr:ext cx="534377" cy="259045"/>
    <xdr:sp macro="" textlink="">
      <xdr:nvSpPr>
        <xdr:cNvPr id="811" name="テキスト ボックス 810"/>
        <xdr:cNvSpPr txBox="1"/>
      </xdr:nvSpPr>
      <xdr:spPr>
        <a:xfrm>
          <a:off x="20167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165349</xdr:rowOff>
    </xdr:from>
    <xdr:to>
      <xdr:col>102</xdr:col>
      <xdr:colOff>114300</xdr:colOff>
      <xdr:row>52</xdr:row>
      <xdr:rowOff>48214</xdr:rowOff>
    </xdr:to>
    <xdr:cxnSp macro="">
      <xdr:nvCxnSpPr>
        <xdr:cNvPr id="812" name="直線コネクタ 811"/>
        <xdr:cNvCxnSpPr/>
      </xdr:nvCxnSpPr>
      <xdr:spPr>
        <a:xfrm>
          <a:off x="18656300" y="8737849"/>
          <a:ext cx="889000" cy="22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154256</xdr:rowOff>
    </xdr:from>
    <xdr:to>
      <xdr:col>102</xdr:col>
      <xdr:colOff>165100</xdr:colOff>
      <xdr:row>57</xdr:row>
      <xdr:rowOff>84406</xdr:rowOff>
    </xdr:to>
    <xdr:sp macro="" textlink="">
      <xdr:nvSpPr>
        <xdr:cNvPr id="813" name="フローチャート: 判断 812"/>
        <xdr:cNvSpPr/>
      </xdr:nvSpPr>
      <xdr:spPr>
        <a:xfrm>
          <a:off x="19494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75533</xdr:rowOff>
    </xdr:from>
    <xdr:ext cx="534377" cy="259045"/>
    <xdr:sp macro="" textlink="">
      <xdr:nvSpPr>
        <xdr:cNvPr id="814" name="テキスト ボックス 813"/>
        <xdr:cNvSpPr txBox="1"/>
      </xdr:nvSpPr>
      <xdr:spPr>
        <a:xfrm>
          <a:off x="19278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111806</xdr:rowOff>
    </xdr:from>
    <xdr:to>
      <xdr:col>98</xdr:col>
      <xdr:colOff>38100</xdr:colOff>
      <xdr:row>57</xdr:row>
      <xdr:rowOff>41956</xdr:rowOff>
    </xdr:to>
    <xdr:sp macro="" textlink="">
      <xdr:nvSpPr>
        <xdr:cNvPr id="815" name="フローチャート: 判断 814"/>
        <xdr:cNvSpPr/>
      </xdr:nvSpPr>
      <xdr:spPr>
        <a:xfrm>
          <a:off x="18605500" y="97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33083</xdr:rowOff>
    </xdr:from>
    <xdr:ext cx="534377" cy="259045"/>
    <xdr:sp macro="" textlink="">
      <xdr:nvSpPr>
        <xdr:cNvPr id="816" name="テキスト ボックス 815"/>
        <xdr:cNvSpPr txBox="1"/>
      </xdr:nvSpPr>
      <xdr:spPr>
        <a:xfrm>
          <a:off x="18389111" y="980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81653</xdr:rowOff>
    </xdr:from>
    <xdr:to>
      <xdr:col>116</xdr:col>
      <xdr:colOff>114300</xdr:colOff>
      <xdr:row>53</xdr:row>
      <xdr:rowOff>11803</xdr:rowOff>
    </xdr:to>
    <xdr:sp macro="" textlink="">
      <xdr:nvSpPr>
        <xdr:cNvPr id="822" name="楕円 821"/>
        <xdr:cNvSpPr/>
      </xdr:nvSpPr>
      <xdr:spPr>
        <a:xfrm>
          <a:off x="22110700" y="89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34680</xdr:rowOff>
    </xdr:from>
    <xdr:ext cx="534377" cy="259045"/>
    <xdr:sp macro="" textlink="">
      <xdr:nvSpPr>
        <xdr:cNvPr id="823" name="貸付金該当値テキスト"/>
        <xdr:cNvSpPr txBox="1"/>
      </xdr:nvSpPr>
      <xdr:spPr>
        <a:xfrm>
          <a:off x="22212300" y="89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70246</xdr:rowOff>
    </xdr:from>
    <xdr:to>
      <xdr:col>112</xdr:col>
      <xdr:colOff>38100</xdr:colOff>
      <xdr:row>53</xdr:row>
      <xdr:rowOff>396</xdr:rowOff>
    </xdr:to>
    <xdr:sp macro="" textlink="">
      <xdr:nvSpPr>
        <xdr:cNvPr id="824" name="楕円 823"/>
        <xdr:cNvSpPr/>
      </xdr:nvSpPr>
      <xdr:spPr>
        <a:xfrm>
          <a:off x="21272500" y="89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16923</xdr:rowOff>
    </xdr:from>
    <xdr:ext cx="534377" cy="259045"/>
    <xdr:sp macro="" textlink="">
      <xdr:nvSpPr>
        <xdr:cNvPr id="825" name="テキスト ボックス 824"/>
        <xdr:cNvSpPr txBox="1"/>
      </xdr:nvSpPr>
      <xdr:spPr>
        <a:xfrm>
          <a:off x="21056111" y="876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54381</xdr:rowOff>
    </xdr:from>
    <xdr:to>
      <xdr:col>107</xdr:col>
      <xdr:colOff>101600</xdr:colOff>
      <xdr:row>52</xdr:row>
      <xdr:rowOff>155981</xdr:rowOff>
    </xdr:to>
    <xdr:sp macro="" textlink="">
      <xdr:nvSpPr>
        <xdr:cNvPr id="826" name="楕円 825"/>
        <xdr:cNvSpPr/>
      </xdr:nvSpPr>
      <xdr:spPr>
        <a:xfrm>
          <a:off x="20383500" y="896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1058</xdr:rowOff>
    </xdr:from>
    <xdr:ext cx="534377" cy="259045"/>
    <xdr:sp macro="" textlink="">
      <xdr:nvSpPr>
        <xdr:cNvPr id="827" name="テキスト ボックス 826"/>
        <xdr:cNvSpPr txBox="1"/>
      </xdr:nvSpPr>
      <xdr:spPr>
        <a:xfrm>
          <a:off x="20167111" y="874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168864</xdr:rowOff>
    </xdr:from>
    <xdr:to>
      <xdr:col>102</xdr:col>
      <xdr:colOff>165100</xdr:colOff>
      <xdr:row>52</xdr:row>
      <xdr:rowOff>99014</xdr:rowOff>
    </xdr:to>
    <xdr:sp macro="" textlink="">
      <xdr:nvSpPr>
        <xdr:cNvPr id="828" name="楕円 827"/>
        <xdr:cNvSpPr/>
      </xdr:nvSpPr>
      <xdr:spPr>
        <a:xfrm>
          <a:off x="19494500" y="89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115541</xdr:rowOff>
    </xdr:from>
    <xdr:ext cx="534377" cy="259045"/>
    <xdr:sp macro="" textlink="">
      <xdr:nvSpPr>
        <xdr:cNvPr id="829" name="テキスト ボックス 828"/>
        <xdr:cNvSpPr txBox="1"/>
      </xdr:nvSpPr>
      <xdr:spPr>
        <a:xfrm>
          <a:off x="19278111" y="86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114549</xdr:rowOff>
    </xdr:from>
    <xdr:to>
      <xdr:col>98</xdr:col>
      <xdr:colOff>38100</xdr:colOff>
      <xdr:row>51</xdr:row>
      <xdr:rowOff>44699</xdr:rowOff>
    </xdr:to>
    <xdr:sp macro="" textlink="">
      <xdr:nvSpPr>
        <xdr:cNvPr id="830" name="楕円 829"/>
        <xdr:cNvSpPr/>
      </xdr:nvSpPr>
      <xdr:spPr>
        <a:xfrm>
          <a:off x="18605500" y="868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61226</xdr:rowOff>
    </xdr:from>
    <xdr:ext cx="534377" cy="259045"/>
    <xdr:sp macro="" textlink="">
      <xdr:nvSpPr>
        <xdr:cNvPr id="831" name="テキスト ボックス 830"/>
        <xdr:cNvSpPr txBox="1"/>
      </xdr:nvSpPr>
      <xdr:spPr>
        <a:xfrm>
          <a:off x="18389111" y="846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58700</xdr:rowOff>
    </xdr:from>
    <xdr:to>
      <xdr:col>116</xdr:col>
      <xdr:colOff>62864</xdr:colOff>
      <xdr:row>77</xdr:row>
      <xdr:rowOff>60758</xdr:rowOff>
    </xdr:to>
    <xdr:cxnSp macro="">
      <xdr:nvCxnSpPr>
        <xdr:cNvPr id="856" name="直線コネクタ 855"/>
        <xdr:cNvCxnSpPr/>
      </xdr:nvCxnSpPr>
      <xdr:spPr>
        <a:xfrm flipV="1">
          <a:off x="22159595" y="12060200"/>
          <a:ext cx="1269" cy="120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64585</xdr:rowOff>
    </xdr:from>
    <xdr:ext cx="534377" cy="259045"/>
    <xdr:sp macro="" textlink="">
      <xdr:nvSpPr>
        <xdr:cNvPr id="857" name="繰出金最小値テキスト"/>
        <xdr:cNvSpPr txBox="1"/>
      </xdr:nvSpPr>
      <xdr:spPr>
        <a:xfrm>
          <a:off x="22212300" y="1326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60758</xdr:rowOff>
    </xdr:from>
    <xdr:to>
      <xdr:col>116</xdr:col>
      <xdr:colOff>152400</xdr:colOff>
      <xdr:row>77</xdr:row>
      <xdr:rowOff>60758</xdr:rowOff>
    </xdr:to>
    <xdr:cxnSp macro="">
      <xdr:nvCxnSpPr>
        <xdr:cNvPr id="858" name="直線コネクタ 857"/>
        <xdr:cNvCxnSpPr/>
      </xdr:nvCxnSpPr>
      <xdr:spPr>
        <a:xfrm>
          <a:off x="22072600" y="13262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5377</xdr:rowOff>
    </xdr:from>
    <xdr:ext cx="534377" cy="259045"/>
    <xdr:sp macro="" textlink="">
      <xdr:nvSpPr>
        <xdr:cNvPr id="859" name="繰出金最大値テキスト"/>
        <xdr:cNvSpPr txBox="1"/>
      </xdr:nvSpPr>
      <xdr:spPr>
        <a:xfrm>
          <a:off x="22212300" y="1183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58700</xdr:rowOff>
    </xdr:from>
    <xdr:to>
      <xdr:col>116</xdr:col>
      <xdr:colOff>152400</xdr:colOff>
      <xdr:row>70</xdr:row>
      <xdr:rowOff>58700</xdr:rowOff>
    </xdr:to>
    <xdr:cxnSp macro="">
      <xdr:nvCxnSpPr>
        <xdr:cNvPr id="860" name="直線コネクタ 859"/>
        <xdr:cNvCxnSpPr/>
      </xdr:nvCxnSpPr>
      <xdr:spPr>
        <a:xfrm>
          <a:off x="22072600" y="120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60758</xdr:rowOff>
    </xdr:from>
    <xdr:to>
      <xdr:col>116</xdr:col>
      <xdr:colOff>63500</xdr:colOff>
      <xdr:row>77</xdr:row>
      <xdr:rowOff>95886</xdr:rowOff>
    </xdr:to>
    <xdr:cxnSp macro="">
      <xdr:nvCxnSpPr>
        <xdr:cNvPr id="861" name="直線コネクタ 860"/>
        <xdr:cNvCxnSpPr/>
      </xdr:nvCxnSpPr>
      <xdr:spPr>
        <a:xfrm flipV="1">
          <a:off x="21323300" y="13262408"/>
          <a:ext cx="8382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171442</xdr:rowOff>
    </xdr:from>
    <xdr:ext cx="534377" cy="259045"/>
    <xdr:sp macro="" textlink="">
      <xdr:nvSpPr>
        <xdr:cNvPr id="862" name="繰出金平均値テキスト"/>
        <xdr:cNvSpPr txBox="1"/>
      </xdr:nvSpPr>
      <xdr:spPr>
        <a:xfrm>
          <a:off x="22212300" y="12515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148565</xdr:rowOff>
    </xdr:from>
    <xdr:to>
      <xdr:col>116</xdr:col>
      <xdr:colOff>114300</xdr:colOff>
      <xdr:row>74</xdr:row>
      <xdr:rowOff>78715</xdr:rowOff>
    </xdr:to>
    <xdr:sp macro="" textlink="">
      <xdr:nvSpPr>
        <xdr:cNvPr id="863" name="フローチャート: 判断 862"/>
        <xdr:cNvSpPr/>
      </xdr:nvSpPr>
      <xdr:spPr>
        <a:xfrm>
          <a:off x="22110700" y="1266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95886</xdr:rowOff>
    </xdr:from>
    <xdr:to>
      <xdr:col>111</xdr:col>
      <xdr:colOff>177800</xdr:colOff>
      <xdr:row>78</xdr:row>
      <xdr:rowOff>12218</xdr:rowOff>
    </xdr:to>
    <xdr:cxnSp macro="">
      <xdr:nvCxnSpPr>
        <xdr:cNvPr id="864" name="直線コネクタ 863"/>
        <xdr:cNvCxnSpPr/>
      </xdr:nvCxnSpPr>
      <xdr:spPr>
        <a:xfrm flipV="1">
          <a:off x="20434300" y="13297536"/>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71907</xdr:rowOff>
    </xdr:from>
    <xdr:to>
      <xdr:col>112</xdr:col>
      <xdr:colOff>38100</xdr:colOff>
      <xdr:row>73</xdr:row>
      <xdr:rowOff>2057</xdr:rowOff>
    </xdr:to>
    <xdr:sp macro="" textlink="">
      <xdr:nvSpPr>
        <xdr:cNvPr id="865" name="フローチャート: 判断 864"/>
        <xdr:cNvSpPr/>
      </xdr:nvSpPr>
      <xdr:spPr>
        <a:xfrm>
          <a:off x="21272500" y="1241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18584</xdr:rowOff>
    </xdr:from>
    <xdr:ext cx="534377" cy="259045"/>
    <xdr:sp macro="" textlink="">
      <xdr:nvSpPr>
        <xdr:cNvPr id="866" name="テキスト ボックス 865"/>
        <xdr:cNvSpPr txBox="1"/>
      </xdr:nvSpPr>
      <xdr:spPr>
        <a:xfrm>
          <a:off x="21056111" y="121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77215</xdr:rowOff>
    </xdr:from>
    <xdr:to>
      <xdr:col>107</xdr:col>
      <xdr:colOff>50800</xdr:colOff>
      <xdr:row>78</xdr:row>
      <xdr:rowOff>12218</xdr:rowOff>
    </xdr:to>
    <xdr:cxnSp macro="">
      <xdr:nvCxnSpPr>
        <xdr:cNvPr id="867" name="直線コネクタ 866"/>
        <xdr:cNvCxnSpPr/>
      </xdr:nvCxnSpPr>
      <xdr:spPr>
        <a:xfrm>
          <a:off x="19545300" y="13278865"/>
          <a:ext cx="889000" cy="10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26416</xdr:rowOff>
    </xdr:from>
    <xdr:to>
      <xdr:col>107</xdr:col>
      <xdr:colOff>101600</xdr:colOff>
      <xdr:row>73</xdr:row>
      <xdr:rowOff>128016</xdr:rowOff>
    </xdr:to>
    <xdr:sp macro="" textlink="">
      <xdr:nvSpPr>
        <xdr:cNvPr id="868" name="フローチャート: 判断 867"/>
        <xdr:cNvSpPr/>
      </xdr:nvSpPr>
      <xdr:spPr>
        <a:xfrm>
          <a:off x="20383500" y="1254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144543</xdr:rowOff>
    </xdr:from>
    <xdr:ext cx="534377" cy="259045"/>
    <xdr:sp macro="" textlink="">
      <xdr:nvSpPr>
        <xdr:cNvPr id="869" name="テキスト ボックス 868"/>
        <xdr:cNvSpPr txBox="1"/>
      </xdr:nvSpPr>
      <xdr:spPr>
        <a:xfrm>
          <a:off x="20167111" y="123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77215</xdr:rowOff>
    </xdr:from>
    <xdr:to>
      <xdr:col>102</xdr:col>
      <xdr:colOff>114300</xdr:colOff>
      <xdr:row>77</xdr:row>
      <xdr:rowOff>128270</xdr:rowOff>
    </xdr:to>
    <xdr:cxnSp macro="">
      <xdr:nvCxnSpPr>
        <xdr:cNvPr id="870" name="直線コネクタ 869"/>
        <xdr:cNvCxnSpPr/>
      </xdr:nvCxnSpPr>
      <xdr:spPr>
        <a:xfrm flipV="1">
          <a:off x="18656300" y="13278865"/>
          <a:ext cx="8890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43180</xdr:rowOff>
    </xdr:from>
    <xdr:to>
      <xdr:col>102</xdr:col>
      <xdr:colOff>165100</xdr:colOff>
      <xdr:row>73</xdr:row>
      <xdr:rowOff>144780</xdr:rowOff>
    </xdr:to>
    <xdr:sp macro="" textlink="">
      <xdr:nvSpPr>
        <xdr:cNvPr id="871" name="フローチャート: 判断 870"/>
        <xdr:cNvSpPr/>
      </xdr:nvSpPr>
      <xdr:spPr>
        <a:xfrm>
          <a:off x="19494500" y="1255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161307</xdr:rowOff>
    </xdr:from>
    <xdr:ext cx="534377" cy="259045"/>
    <xdr:sp macro="" textlink="">
      <xdr:nvSpPr>
        <xdr:cNvPr id="872" name="テキスト ボックス 871"/>
        <xdr:cNvSpPr txBox="1"/>
      </xdr:nvSpPr>
      <xdr:spPr>
        <a:xfrm>
          <a:off x="19278111" y="1233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117780</xdr:rowOff>
    </xdr:from>
    <xdr:to>
      <xdr:col>98</xdr:col>
      <xdr:colOff>38100</xdr:colOff>
      <xdr:row>73</xdr:row>
      <xdr:rowOff>47930</xdr:rowOff>
    </xdr:to>
    <xdr:sp macro="" textlink="">
      <xdr:nvSpPr>
        <xdr:cNvPr id="873" name="フローチャート: 判断 872"/>
        <xdr:cNvSpPr/>
      </xdr:nvSpPr>
      <xdr:spPr>
        <a:xfrm>
          <a:off x="18605500" y="1246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64457</xdr:rowOff>
    </xdr:from>
    <xdr:ext cx="534377" cy="259045"/>
    <xdr:sp macro="" textlink="">
      <xdr:nvSpPr>
        <xdr:cNvPr id="874" name="テキスト ボックス 873"/>
        <xdr:cNvSpPr txBox="1"/>
      </xdr:nvSpPr>
      <xdr:spPr>
        <a:xfrm>
          <a:off x="18389111" y="1223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9958</xdr:rowOff>
    </xdr:from>
    <xdr:to>
      <xdr:col>116</xdr:col>
      <xdr:colOff>114300</xdr:colOff>
      <xdr:row>77</xdr:row>
      <xdr:rowOff>111558</xdr:rowOff>
    </xdr:to>
    <xdr:sp macro="" textlink="">
      <xdr:nvSpPr>
        <xdr:cNvPr id="880" name="楕円 879"/>
        <xdr:cNvSpPr/>
      </xdr:nvSpPr>
      <xdr:spPr>
        <a:xfrm>
          <a:off x="22110700" y="132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96335</xdr:rowOff>
    </xdr:from>
    <xdr:ext cx="534377" cy="259045"/>
    <xdr:sp macro="" textlink="">
      <xdr:nvSpPr>
        <xdr:cNvPr id="881" name="繰出金該当値テキスト"/>
        <xdr:cNvSpPr txBox="1"/>
      </xdr:nvSpPr>
      <xdr:spPr>
        <a:xfrm>
          <a:off x="22212300" y="131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45086</xdr:rowOff>
    </xdr:from>
    <xdr:to>
      <xdr:col>112</xdr:col>
      <xdr:colOff>38100</xdr:colOff>
      <xdr:row>77</xdr:row>
      <xdr:rowOff>146686</xdr:rowOff>
    </xdr:to>
    <xdr:sp macro="" textlink="">
      <xdr:nvSpPr>
        <xdr:cNvPr id="882" name="楕円 881"/>
        <xdr:cNvSpPr/>
      </xdr:nvSpPr>
      <xdr:spPr>
        <a:xfrm>
          <a:off x="21272500" y="132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137813</xdr:rowOff>
    </xdr:from>
    <xdr:ext cx="534377" cy="259045"/>
    <xdr:sp macro="" textlink="">
      <xdr:nvSpPr>
        <xdr:cNvPr id="883" name="テキスト ボックス 882"/>
        <xdr:cNvSpPr txBox="1"/>
      </xdr:nvSpPr>
      <xdr:spPr>
        <a:xfrm>
          <a:off x="21056111" y="1333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132868</xdr:rowOff>
    </xdr:from>
    <xdr:to>
      <xdr:col>107</xdr:col>
      <xdr:colOff>101600</xdr:colOff>
      <xdr:row>78</xdr:row>
      <xdr:rowOff>63018</xdr:rowOff>
    </xdr:to>
    <xdr:sp macro="" textlink="">
      <xdr:nvSpPr>
        <xdr:cNvPr id="884" name="楕円 883"/>
        <xdr:cNvSpPr/>
      </xdr:nvSpPr>
      <xdr:spPr>
        <a:xfrm>
          <a:off x="20383500" y="133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54145</xdr:rowOff>
    </xdr:from>
    <xdr:ext cx="534377" cy="259045"/>
    <xdr:sp macro="" textlink="">
      <xdr:nvSpPr>
        <xdr:cNvPr id="885" name="テキスト ボックス 884"/>
        <xdr:cNvSpPr txBox="1"/>
      </xdr:nvSpPr>
      <xdr:spPr>
        <a:xfrm>
          <a:off x="20167111" y="134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26415</xdr:rowOff>
    </xdr:from>
    <xdr:to>
      <xdr:col>102</xdr:col>
      <xdr:colOff>165100</xdr:colOff>
      <xdr:row>77</xdr:row>
      <xdr:rowOff>128015</xdr:rowOff>
    </xdr:to>
    <xdr:sp macro="" textlink="">
      <xdr:nvSpPr>
        <xdr:cNvPr id="886" name="楕円 885"/>
        <xdr:cNvSpPr/>
      </xdr:nvSpPr>
      <xdr:spPr>
        <a:xfrm>
          <a:off x="19494500" y="132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119142</xdr:rowOff>
    </xdr:from>
    <xdr:ext cx="534377" cy="259045"/>
    <xdr:sp macro="" textlink="">
      <xdr:nvSpPr>
        <xdr:cNvPr id="887" name="テキスト ボックス 886"/>
        <xdr:cNvSpPr txBox="1"/>
      </xdr:nvSpPr>
      <xdr:spPr>
        <a:xfrm>
          <a:off x="19278111" y="1332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77470</xdr:rowOff>
    </xdr:from>
    <xdr:to>
      <xdr:col>98</xdr:col>
      <xdr:colOff>38100</xdr:colOff>
      <xdr:row>78</xdr:row>
      <xdr:rowOff>7620</xdr:rowOff>
    </xdr:to>
    <xdr:sp macro="" textlink="">
      <xdr:nvSpPr>
        <xdr:cNvPr id="888" name="楕円 887"/>
        <xdr:cNvSpPr/>
      </xdr:nvSpPr>
      <xdr:spPr>
        <a:xfrm>
          <a:off x="186055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170197</xdr:rowOff>
    </xdr:from>
    <xdr:ext cx="534377" cy="259045"/>
    <xdr:sp macro="" textlink="">
      <xdr:nvSpPr>
        <xdr:cNvPr id="889" name="テキスト ボックス 888"/>
        <xdr:cNvSpPr txBox="1"/>
      </xdr:nvSpPr>
      <xdr:spPr>
        <a:xfrm>
          <a:off x="18389111" y="133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のうち生活保護費については、北海道の有効求人倍率が低いことや積雪寒冷地のため年間を通じた就労の確保が難しいことなどから保護受給者が多いほか、冬季加算などにより保護費の水準が高く、類似団体より高い傾向にある。</a:t>
          </a:r>
          <a:r>
            <a:rPr kumimoji="1" lang="ja-JP" altLang="en-US" sz="1100">
              <a:solidFill>
                <a:schemeClr val="dk1"/>
              </a:solidFill>
              <a:effectLst/>
              <a:latin typeface="+mn-lt"/>
              <a:ea typeface="+mn-ea"/>
              <a:cs typeface="+mn-cs"/>
            </a:rPr>
            <a:t>令和２年度は、新型コロナウイルス感染症対策として、ひとり親世帯への臨時特別給付金の支給などにより、前年度より増加している。</a:t>
          </a:r>
          <a:endParaRPr lang="en-US" altLang="ja-JP" sz="1400">
            <a:effectLst/>
          </a:endParaRPr>
        </a:p>
        <a:p>
          <a:r>
            <a:rPr kumimoji="1" lang="ja-JP" altLang="en-US" sz="1100">
              <a:solidFill>
                <a:schemeClr val="dk1"/>
              </a:solidFill>
              <a:effectLst/>
              <a:latin typeface="游ゴシック 本文"/>
              <a:ea typeface="+mn-ea"/>
              <a:cs typeface="+mn-cs"/>
            </a:rPr>
            <a:t>補助費等については、令和２年度は、新型コロナウイルス感染症対策として特別定額給付金を支給したことなどにより、大幅に増加している。</a:t>
          </a:r>
          <a:endParaRPr kumimoji="1" lang="en-US" altLang="ja-JP" sz="1100">
            <a:solidFill>
              <a:schemeClr val="dk1"/>
            </a:solidFill>
            <a:effectLst/>
            <a:latin typeface="游ゴシック 本文"/>
            <a:ea typeface="+mn-ea"/>
            <a:cs typeface="+mn-cs"/>
          </a:endParaRPr>
        </a:p>
        <a:p>
          <a:r>
            <a:rPr kumimoji="1" lang="ja-JP" altLang="ja-JP" sz="1100">
              <a:solidFill>
                <a:schemeClr val="dk1"/>
              </a:solidFill>
              <a:effectLst/>
              <a:latin typeface="+mn-lt"/>
              <a:ea typeface="+mn-ea"/>
              <a:cs typeface="+mn-cs"/>
            </a:rPr>
            <a:t>普通建設事業費については、国の産地パワーアップ事業補助金を活用した長いも選果・出荷設備整備支援</a:t>
          </a:r>
          <a:r>
            <a:rPr kumimoji="1" lang="ja-JP" altLang="en-US" sz="1100">
              <a:solidFill>
                <a:schemeClr val="dk1"/>
              </a:solidFill>
              <a:effectLst/>
              <a:latin typeface="+mn-lt"/>
              <a:ea typeface="+mn-ea"/>
              <a:cs typeface="+mn-cs"/>
            </a:rPr>
            <a:t>が完了したことや、市街地再開発事業費の減少などにより、前年度より減少している。</a:t>
          </a:r>
          <a:endParaRPr lang="ja-JP" altLang="ja-JP" sz="1400">
            <a:effectLst/>
          </a:endParaRPr>
        </a:p>
        <a:p>
          <a:r>
            <a:rPr kumimoji="1" lang="ja-JP" altLang="ja-JP" sz="1100">
              <a:solidFill>
                <a:schemeClr val="dk1"/>
              </a:solidFill>
              <a:effectLst/>
              <a:latin typeface="+mn-lt"/>
              <a:ea typeface="+mn-ea"/>
              <a:cs typeface="+mn-cs"/>
            </a:rPr>
            <a:t>貸付金が類似団体と比較して大きくなっている要因としては、中小企業の円滑な資金繰りの支援を目的とした中小企業振興融資貸付金や農林業育成資金貸付金などを設けているためである。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北海道帯広市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165,670
164,792
619.34
104,230,193
102,693,958
1,273,644
41,738,956
82,305,006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169418</xdr:rowOff>
    </xdr:to>
    <xdr:cxnSp macro="">
      <xdr:nvCxnSpPr>
        <xdr:cNvPr id="54" name="直線コネクタ 53"/>
        <xdr:cNvCxnSpPr/>
      </xdr:nvCxnSpPr>
      <xdr:spPr>
        <a:xfrm flipV="1">
          <a:off x="4633595" y="5333492"/>
          <a:ext cx="127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5"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6" name="直線コネクタ 55"/>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7"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58" name="直線コネクタ 57"/>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89408</xdr:rowOff>
    </xdr:from>
    <xdr:to>
      <xdr:col>24</xdr:col>
      <xdr:colOff>63500</xdr:colOff>
      <xdr:row>33</xdr:row>
      <xdr:rowOff>84836</xdr:rowOff>
    </xdr:to>
    <xdr:cxnSp macro="">
      <xdr:nvCxnSpPr>
        <xdr:cNvPr id="59" name="直線コネクタ 58"/>
        <xdr:cNvCxnSpPr/>
      </xdr:nvCxnSpPr>
      <xdr:spPr>
        <a:xfrm>
          <a:off x="3797300" y="5404358"/>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138193</xdr:rowOff>
    </xdr:from>
    <xdr:ext cx="469744" cy="259045"/>
    <xdr:sp macro="" textlink="">
      <xdr:nvSpPr>
        <xdr:cNvPr id="60" name="議会費平均値テキスト"/>
        <xdr:cNvSpPr txBox="1"/>
      </xdr:nvSpPr>
      <xdr:spPr>
        <a:xfrm>
          <a:off x="4686300" y="5967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159766</xdr:rowOff>
    </xdr:from>
    <xdr:to>
      <xdr:col>24</xdr:col>
      <xdr:colOff>114300</xdr:colOff>
      <xdr:row>35</xdr:row>
      <xdr:rowOff>89916</xdr:rowOff>
    </xdr:to>
    <xdr:sp macro="" textlink="">
      <xdr:nvSpPr>
        <xdr:cNvPr id="61" name="フローチャート: 判断 60"/>
        <xdr:cNvSpPr/>
      </xdr:nvSpPr>
      <xdr:spPr>
        <a:xfrm>
          <a:off x="45847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89408</xdr:rowOff>
    </xdr:from>
    <xdr:to>
      <xdr:col>19</xdr:col>
      <xdr:colOff>177800</xdr:colOff>
      <xdr:row>31</xdr:row>
      <xdr:rowOff>114554</xdr:rowOff>
    </xdr:to>
    <xdr:cxnSp macro="">
      <xdr:nvCxnSpPr>
        <xdr:cNvPr id="62" name="直線コネクタ 61"/>
        <xdr:cNvCxnSpPr/>
      </xdr:nvCxnSpPr>
      <xdr:spPr>
        <a:xfrm flipV="1">
          <a:off x="2908300" y="540435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127762</xdr:rowOff>
    </xdr:from>
    <xdr:to>
      <xdr:col>20</xdr:col>
      <xdr:colOff>38100</xdr:colOff>
      <xdr:row>34</xdr:row>
      <xdr:rowOff>57912</xdr:rowOff>
    </xdr:to>
    <xdr:sp macro="" textlink="">
      <xdr:nvSpPr>
        <xdr:cNvPr id="63" name="フローチャート: 判断 62"/>
        <xdr:cNvSpPr/>
      </xdr:nvSpPr>
      <xdr:spPr>
        <a:xfrm>
          <a:off x="3746500" y="578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49039</xdr:rowOff>
    </xdr:from>
    <xdr:ext cx="469744" cy="259045"/>
    <xdr:sp macro="" textlink="">
      <xdr:nvSpPr>
        <xdr:cNvPr id="64" name="テキスト ボックス 63"/>
        <xdr:cNvSpPr txBox="1"/>
      </xdr:nvSpPr>
      <xdr:spPr>
        <a:xfrm>
          <a:off x="3562428" y="587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27686</xdr:rowOff>
    </xdr:from>
    <xdr:to>
      <xdr:col>15</xdr:col>
      <xdr:colOff>50800</xdr:colOff>
      <xdr:row>31</xdr:row>
      <xdr:rowOff>114554</xdr:rowOff>
    </xdr:to>
    <xdr:cxnSp macro="">
      <xdr:nvCxnSpPr>
        <xdr:cNvPr id="65" name="直線コネクタ 64"/>
        <xdr:cNvCxnSpPr/>
      </xdr:nvCxnSpPr>
      <xdr:spPr>
        <a:xfrm>
          <a:off x="2019300" y="53426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166624</xdr:rowOff>
    </xdr:from>
    <xdr:to>
      <xdr:col>15</xdr:col>
      <xdr:colOff>101600</xdr:colOff>
      <xdr:row>34</xdr:row>
      <xdr:rowOff>96774</xdr:rowOff>
    </xdr:to>
    <xdr:sp macro="" textlink="">
      <xdr:nvSpPr>
        <xdr:cNvPr id="66" name="フローチャート: 判断 65"/>
        <xdr:cNvSpPr/>
      </xdr:nvSpPr>
      <xdr:spPr>
        <a:xfrm>
          <a:off x="2857500" y="582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87901</xdr:rowOff>
    </xdr:from>
    <xdr:ext cx="469744" cy="259045"/>
    <xdr:sp macro="" textlink="">
      <xdr:nvSpPr>
        <xdr:cNvPr id="67" name="テキスト ボックス 66"/>
        <xdr:cNvSpPr txBox="1"/>
      </xdr:nvSpPr>
      <xdr:spPr>
        <a:xfrm>
          <a:off x="2673428" y="59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27686</xdr:rowOff>
    </xdr:from>
    <xdr:to>
      <xdr:col>10</xdr:col>
      <xdr:colOff>114300</xdr:colOff>
      <xdr:row>31</xdr:row>
      <xdr:rowOff>27686</xdr:rowOff>
    </xdr:to>
    <xdr:cxnSp macro="">
      <xdr:nvCxnSpPr>
        <xdr:cNvPr id="68" name="直線コネクタ 67"/>
        <xdr:cNvCxnSpPr/>
      </xdr:nvCxnSpPr>
      <xdr:spPr>
        <a:xfrm>
          <a:off x="1130300" y="5342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91186</xdr:rowOff>
    </xdr:from>
    <xdr:to>
      <xdr:col>10</xdr:col>
      <xdr:colOff>165100</xdr:colOff>
      <xdr:row>34</xdr:row>
      <xdr:rowOff>21336</xdr:rowOff>
    </xdr:to>
    <xdr:sp macro="" textlink="">
      <xdr:nvSpPr>
        <xdr:cNvPr id="69" name="フローチャート: 判断 68"/>
        <xdr:cNvSpPr/>
      </xdr:nvSpPr>
      <xdr:spPr>
        <a:xfrm>
          <a:off x="1968500" y="574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12463</xdr:rowOff>
    </xdr:from>
    <xdr:ext cx="469744" cy="259045"/>
    <xdr:sp macro="" textlink="">
      <xdr:nvSpPr>
        <xdr:cNvPr id="70" name="テキスト ボックス 69"/>
        <xdr:cNvSpPr txBox="1"/>
      </xdr:nvSpPr>
      <xdr:spPr>
        <a:xfrm>
          <a:off x="1784428" y="584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59182</xdr:rowOff>
    </xdr:from>
    <xdr:to>
      <xdr:col>6</xdr:col>
      <xdr:colOff>38100</xdr:colOff>
      <xdr:row>33</xdr:row>
      <xdr:rowOff>160782</xdr:rowOff>
    </xdr:to>
    <xdr:sp macro="" textlink="">
      <xdr:nvSpPr>
        <xdr:cNvPr id="71" name="フローチャート: 判断 70"/>
        <xdr:cNvSpPr/>
      </xdr:nvSpPr>
      <xdr:spPr>
        <a:xfrm>
          <a:off x="1079500" y="571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151909</xdr:rowOff>
    </xdr:from>
    <xdr:ext cx="469744" cy="259045"/>
    <xdr:sp macro="" textlink="">
      <xdr:nvSpPr>
        <xdr:cNvPr id="72" name="テキスト ボックス 71"/>
        <xdr:cNvSpPr txBox="1"/>
      </xdr:nvSpPr>
      <xdr:spPr>
        <a:xfrm>
          <a:off x="895428" y="58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34036</xdr:rowOff>
    </xdr:from>
    <xdr:to>
      <xdr:col>24</xdr:col>
      <xdr:colOff>114300</xdr:colOff>
      <xdr:row>33</xdr:row>
      <xdr:rowOff>135636</xdr:rowOff>
    </xdr:to>
    <xdr:sp macro="" textlink="">
      <xdr:nvSpPr>
        <xdr:cNvPr id="78" name="楕円 77"/>
        <xdr:cNvSpPr/>
      </xdr:nvSpPr>
      <xdr:spPr>
        <a:xfrm>
          <a:off x="4584700" y="56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56913</xdr:rowOff>
    </xdr:from>
    <xdr:ext cx="469744" cy="259045"/>
    <xdr:sp macro="" textlink="">
      <xdr:nvSpPr>
        <xdr:cNvPr id="79" name="議会費該当値テキスト"/>
        <xdr:cNvSpPr txBox="1"/>
      </xdr:nvSpPr>
      <xdr:spPr>
        <a:xfrm>
          <a:off x="4686300" y="554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38608</xdr:rowOff>
    </xdr:from>
    <xdr:to>
      <xdr:col>20</xdr:col>
      <xdr:colOff>38100</xdr:colOff>
      <xdr:row>31</xdr:row>
      <xdr:rowOff>140208</xdr:rowOff>
    </xdr:to>
    <xdr:sp macro="" textlink="">
      <xdr:nvSpPr>
        <xdr:cNvPr id="80" name="楕円 79"/>
        <xdr:cNvSpPr/>
      </xdr:nvSpPr>
      <xdr:spPr>
        <a:xfrm>
          <a:off x="3746500" y="53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156735</xdr:rowOff>
    </xdr:from>
    <xdr:ext cx="469744" cy="259045"/>
    <xdr:sp macro="" textlink="">
      <xdr:nvSpPr>
        <xdr:cNvPr id="81" name="テキスト ボックス 80"/>
        <xdr:cNvSpPr txBox="1"/>
      </xdr:nvSpPr>
      <xdr:spPr>
        <a:xfrm>
          <a:off x="3562428" y="512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63754</xdr:rowOff>
    </xdr:from>
    <xdr:to>
      <xdr:col>15</xdr:col>
      <xdr:colOff>101600</xdr:colOff>
      <xdr:row>31</xdr:row>
      <xdr:rowOff>165354</xdr:rowOff>
    </xdr:to>
    <xdr:sp macro="" textlink="">
      <xdr:nvSpPr>
        <xdr:cNvPr id="82" name="楕円 81"/>
        <xdr:cNvSpPr/>
      </xdr:nvSpPr>
      <xdr:spPr>
        <a:xfrm>
          <a:off x="2857500" y="53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10431</xdr:rowOff>
    </xdr:from>
    <xdr:ext cx="469744" cy="259045"/>
    <xdr:sp macro="" textlink="">
      <xdr:nvSpPr>
        <xdr:cNvPr id="83" name="テキスト ボックス 82"/>
        <xdr:cNvSpPr txBox="1"/>
      </xdr:nvSpPr>
      <xdr:spPr>
        <a:xfrm>
          <a:off x="2673428" y="515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148336</xdr:rowOff>
    </xdr:from>
    <xdr:to>
      <xdr:col>10</xdr:col>
      <xdr:colOff>165100</xdr:colOff>
      <xdr:row>31</xdr:row>
      <xdr:rowOff>78486</xdr:rowOff>
    </xdr:to>
    <xdr:sp macro="" textlink="">
      <xdr:nvSpPr>
        <xdr:cNvPr id="84" name="楕円 83"/>
        <xdr:cNvSpPr/>
      </xdr:nvSpPr>
      <xdr:spPr>
        <a:xfrm>
          <a:off x="1968500" y="52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95013</xdr:rowOff>
    </xdr:from>
    <xdr:ext cx="469744" cy="259045"/>
    <xdr:sp macro="" textlink="">
      <xdr:nvSpPr>
        <xdr:cNvPr id="85" name="テキスト ボックス 84"/>
        <xdr:cNvSpPr txBox="1"/>
      </xdr:nvSpPr>
      <xdr:spPr>
        <a:xfrm>
          <a:off x="1784428" y="50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148336</xdr:rowOff>
    </xdr:from>
    <xdr:to>
      <xdr:col>6</xdr:col>
      <xdr:colOff>38100</xdr:colOff>
      <xdr:row>31</xdr:row>
      <xdr:rowOff>78486</xdr:rowOff>
    </xdr:to>
    <xdr:sp macro="" textlink="">
      <xdr:nvSpPr>
        <xdr:cNvPr id="86" name="楕円 85"/>
        <xdr:cNvSpPr/>
      </xdr:nvSpPr>
      <xdr:spPr>
        <a:xfrm>
          <a:off x="1079500" y="52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95013</xdr:rowOff>
    </xdr:from>
    <xdr:ext cx="469744" cy="259045"/>
    <xdr:sp macro="" textlink="">
      <xdr:nvSpPr>
        <xdr:cNvPr id="87" name="テキスト ボックス 86"/>
        <xdr:cNvSpPr txBox="1"/>
      </xdr:nvSpPr>
      <xdr:spPr>
        <a:xfrm>
          <a:off x="895428" y="50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17866</xdr:rowOff>
    </xdr:from>
    <xdr:to>
      <xdr:col>24</xdr:col>
      <xdr:colOff>62865</xdr:colOff>
      <xdr:row>55</xdr:row>
      <xdr:rowOff>16978</xdr:rowOff>
    </xdr:to>
    <xdr:cxnSp macro="">
      <xdr:nvCxnSpPr>
        <xdr:cNvPr id="109" name="直線コネクタ 108"/>
        <xdr:cNvCxnSpPr/>
      </xdr:nvCxnSpPr>
      <xdr:spPr>
        <a:xfrm flipV="1">
          <a:off x="4633595" y="8761816"/>
          <a:ext cx="1270" cy="68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20805</xdr:rowOff>
    </xdr:from>
    <xdr:ext cx="599010" cy="259045"/>
    <xdr:sp macro="" textlink="">
      <xdr:nvSpPr>
        <xdr:cNvPr id="110" name="総務費最小値テキスト"/>
        <xdr:cNvSpPr txBox="1"/>
      </xdr:nvSpPr>
      <xdr:spPr>
        <a:xfrm>
          <a:off x="4686300" y="945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16978</xdr:rowOff>
    </xdr:from>
    <xdr:to>
      <xdr:col>24</xdr:col>
      <xdr:colOff>152400</xdr:colOff>
      <xdr:row>55</xdr:row>
      <xdr:rowOff>16978</xdr:rowOff>
    </xdr:to>
    <xdr:cxnSp macro="">
      <xdr:nvCxnSpPr>
        <xdr:cNvPr id="111" name="直線コネクタ 110"/>
        <xdr:cNvCxnSpPr/>
      </xdr:nvCxnSpPr>
      <xdr:spPr>
        <a:xfrm>
          <a:off x="4546600" y="944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135993</xdr:rowOff>
    </xdr:from>
    <xdr:ext cx="599010" cy="259045"/>
    <xdr:sp macro="" textlink="">
      <xdr:nvSpPr>
        <xdr:cNvPr id="112" name="総務費最大値テキスト"/>
        <xdr:cNvSpPr txBox="1"/>
      </xdr:nvSpPr>
      <xdr:spPr>
        <a:xfrm>
          <a:off x="4686300" y="853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289,148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17866</xdr:rowOff>
    </xdr:from>
    <xdr:to>
      <xdr:col>24</xdr:col>
      <xdr:colOff>152400</xdr:colOff>
      <xdr:row>51</xdr:row>
      <xdr:rowOff>17866</xdr:rowOff>
    </xdr:to>
    <xdr:cxnSp macro="">
      <xdr:nvCxnSpPr>
        <xdr:cNvPr id="113" name="直線コネクタ 112"/>
        <xdr:cNvCxnSpPr/>
      </xdr:nvCxnSpPr>
      <xdr:spPr>
        <a:xfrm>
          <a:off x="4546600" y="876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16978</xdr:rowOff>
    </xdr:from>
    <xdr:to>
      <xdr:col>24</xdr:col>
      <xdr:colOff>63500</xdr:colOff>
      <xdr:row>57</xdr:row>
      <xdr:rowOff>155355</xdr:rowOff>
    </xdr:to>
    <xdr:cxnSp macro="">
      <xdr:nvCxnSpPr>
        <xdr:cNvPr id="114" name="直線コネクタ 113"/>
        <xdr:cNvCxnSpPr/>
      </xdr:nvCxnSpPr>
      <xdr:spPr>
        <a:xfrm flipV="1">
          <a:off x="3797300" y="9446728"/>
          <a:ext cx="838200" cy="48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17923</xdr:rowOff>
    </xdr:from>
    <xdr:ext cx="599010" cy="259045"/>
    <xdr:sp macro="" textlink="">
      <xdr:nvSpPr>
        <xdr:cNvPr id="115" name="総務費平均値テキスト"/>
        <xdr:cNvSpPr txBox="1"/>
      </xdr:nvSpPr>
      <xdr:spPr>
        <a:xfrm>
          <a:off x="4686300" y="91047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166496</xdr:rowOff>
    </xdr:from>
    <xdr:to>
      <xdr:col>24</xdr:col>
      <xdr:colOff>114300</xdr:colOff>
      <xdr:row>54</xdr:row>
      <xdr:rowOff>96646</xdr:rowOff>
    </xdr:to>
    <xdr:sp macro="" textlink="">
      <xdr:nvSpPr>
        <xdr:cNvPr id="116" name="フローチャート: 判断 115"/>
        <xdr:cNvSpPr/>
      </xdr:nvSpPr>
      <xdr:spPr>
        <a:xfrm>
          <a:off x="4584700" y="925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155355</xdr:rowOff>
    </xdr:from>
    <xdr:to>
      <xdr:col>19</xdr:col>
      <xdr:colOff>177800</xdr:colOff>
      <xdr:row>57</xdr:row>
      <xdr:rowOff>168197</xdr:rowOff>
    </xdr:to>
    <xdr:cxnSp macro="">
      <xdr:nvCxnSpPr>
        <xdr:cNvPr id="117" name="直線コネクタ 116"/>
        <xdr:cNvCxnSpPr/>
      </xdr:nvCxnSpPr>
      <xdr:spPr>
        <a:xfrm flipV="1">
          <a:off x="2908300" y="9928005"/>
          <a:ext cx="889000" cy="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130615</xdr:rowOff>
    </xdr:from>
    <xdr:to>
      <xdr:col>20</xdr:col>
      <xdr:colOff>38100</xdr:colOff>
      <xdr:row>57</xdr:row>
      <xdr:rowOff>60765</xdr:rowOff>
    </xdr:to>
    <xdr:sp macro="" textlink="">
      <xdr:nvSpPr>
        <xdr:cNvPr id="118" name="フローチャート: 判断 117"/>
        <xdr:cNvSpPr/>
      </xdr:nvSpPr>
      <xdr:spPr>
        <a:xfrm>
          <a:off x="3746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77292</xdr:rowOff>
    </xdr:from>
    <xdr:ext cx="534377" cy="259045"/>
    <xdr:sp macro="" textlink="">
      <xdr:nvSpPr>
        <xdr:cNvPr id="119" name="テキスト ボックス 118"/>
        <xdr:cNvSpPr txBox="1"/>
      </xdr:nvSpPr>
      <xdr:spPr>
        <a:xfrm>
          <a:off x="3530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166816</xdr:rowOff>
    </xdr:from>
    <xdr:to>
      <xdr:col>15</xdr:col>
      <xdr:colOff>50800</xdr:colOff>
      <xdr:row>57</xdr:row>
      <xdr:rowOff>168197</xdr:rowOff>
    </xdr:to>
    <xdr:cxnSp macro="">
      <xdr:nvCxnSpPr>
        <xdr:cNvPr id="120" name="直線コネクタ 119"/>
        <xdr:cNvCxnSpPr/>
      </xdr:nvCxnSpPr>
      <xdr:spPr>
        <a:xfrm>
          <a:off x="2019300" y="9939466"/>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156821</xdr:rowOff>
    </xdr:from>
    <xdr:to>
      <xdr:col>15</xdr:col>
      <xdr:colOff>101600</xdr:colOff>
      <xdr:row>57</xdr:row>
      <xdr:rowOff>86971</xdr:rowOff>
    </xdr:to>
    <xdr:sp macro="" textlink="">
      <xdr:nvSpPr>
        <xdr:cNvPr id="121" name="フローチャート: 判断 120"/>
        <xdr:cNvSpPr/>
      </xdr:nvSpPr>
      <xdr:spPr>
        <a:xfrm>
          <a:off x="2857500" y="97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103498</xdr:rowOff>
    </xdr:from>
    <xdr:ext cx="534377" cy="259045"/>
    <xdr:sp macro="" textlink="">
      <xdr:nvSpPr>
        <xdr:cNvPr id="122" name="テキスト ボックス 121"/>
        <xdr:cNvSpPr txBox="1"/>
      </xdr:nvSpPr>
      <xdr:spPr>
        <a:xfrm>
          <a:off x="2641111" y="95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154156</xdr:rowOff>
    </xdr:from>
    <xdr:to>
      <xdr:col>10</xdr:col>
      <xdr:colOff>114300</xdr:colOff>
      <xdr:row>57</xdr:row>
      <xdr:rowOff>166816</xdr:rowOff>
    </xdr:to>
    <xdr:cxnSp macro="">
      <xdr:nvCxnSpPr>
        <xdr:cNvPr id="123" name="直線コネクタ 122"/>
        <xdr:cNvCxnSpPr/>
      </xdr:nvCxnSpPr>
      <xdr:spPr>
        <a:xfrm>
          <a:off x="1130300" y="9926806"/>
          <a:ext cx="889000" cy="1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164969</xdr:rowOff>
    </xdr:from>
    <xdr:to>
      <xdr:col>10</xdr:col>
      <xdr:colOff>165100</xdr:colOff>
      <xdr:row>57</xdr:row>
      <xdr:rowOff>95119</xdr:rowOff>
    </xdr:to>
    <xdr:sp macro="" textlink="">
      <xdr:nvSpPr>
        <xdr:cNvPr id="124" name="フローチャート: 判断 123"/>
        <xdr:cNvSpPr/>
      </xdr:nvSpPr>
      <xdr:spPr>
        <a:xfrm>
          <a:off x="1968500" y="976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111646</xdr:rowOff>
    </xdr:from>
    <xdr:ext cx="534377" cy="259045"/>
    <xdr:sp macro="" textlink="">
      <xdr:nvSpPr>
        <xdr:cNvPr id="125" name="テキスト ボックス 124"/>
        <xdr:cNvSpPr txBox="1"/>
      </xdr:nvSpPr>
      <xdr:spPr>
        <a:xfrm>
          <a:off x="1752111" y="95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140857</xdr:rowOff>
    </xdr:from>
    <xdr:to>
      <xdr:col>6</xdr:col>
      <xdr:colOff>38100</xdr:colOff>
      <xdr:row>57</xdr:row>
      <xdr:rowOff>71007</xdr:rowOff>
    </xdr:to>
    <xdr:sp macro="" textlink="">
      <xdr:nvSpPr>
        <xdr:cNvPr id="126" name="フローチャート: 判断 125"/>
        <xdr:cNvSpPr/>
      </xdr:nvSpPr>
      <xdr:spPr>
        <a:xfrm>
          <a:off x="1079500" y="974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87534</xdr:rowOff>
    </xdr:from>
    <xdr:ext cx="534377" cy="259045"/>
    <xdr:sp macro="" textlink="">
      <xdr:nvSpPr>
        <xdr:cNvPr id="127" name="テキスト ボックス 126"/>
        <xdr:cNvSpPr txBox="1"/>
      </xdr:nvSpPr>
      <xdr:spPr>
        <a:xfrm>
          <a:off x="863111" y="95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137628</xdr:rowOff>
    </xdr:from>
    <xdr:to>
      <xdr:col>24</xdr:col>
      <xdr:colOff>114300</xdr:colOff>
      <xdr:row>55</xdr:row>
      <xdr:rowOff>67778</xdr:rowOff>
    </xdr:to>
    <xdr:sp macro="" textlink="">
      <xdr:nvSpPr>
        <xdr:cNvPr id="133" name="楕円 132"/>
        <xdr:cNvSpPr/>
      </xdr:nvSpPr>
      <xdr:spPr>
        <a:xfrm>
          <a:off x="4584700" y="939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52555</xdr:rowOff>
    </xdr:from>
    <xdr:ext cx="599010" cy="259045"/>
    <xdr:sp macro="" textlink="">
      <xdr:nvSpPr>
        <xdr:cNvPr id="134" name="総務費該当値テキスト"/>
        <xdr:cNvSpPr txBox="1"/>
      </xdr:nvSpPr>
      <xdr:spPr>
        <a:xfrm>
          <a:off x="4686300" y="931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104555</xdr:rowOff>
    </xdr:from>
    <xdr:to>
      <xdr:col>20</xdr:col>
      <xdr:colOff>38100</xdr:colOff>
      <xdr:row>58</xdr:row>
      <xdr:rowOff>34705</xdr:rowOff>
    </xdr:to>
    <xdr:sp macro="" textlink="">
      <xdr:nvSpPr>
        <xdr:cNvPr id="135" name="楕円 134"/>
        <xdr:cNvSpPr/>
      </xdr:nvSpPr>
      <xdr:spPr>
        <a:xfrm>
          <a:off x="3746500" y="98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25832</xdr:rowOff>
    </xdr:from>
    <xdr:ext cx="534377" cy="259045"/>
    <xdr:sp macro="" textlink="">
      <xdr:nvSpPr>
        <xdr:cNvPr id="136" name="テキスト ボックス 135"/>
        <xdr:cNvSpPr txBox="1"/>
      </xdr:nvSpPr>
      <xdr:spPr>
        <a:xfrm>
          <a:off x="3530111" y="99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117397</xdr:rowOff>
    </xdr:from>
    <xdr:to>
      <xdr:col>15</xdr:col>
      <xdr:colOff>101600</xdr:colOff>
      <xdr:row>58</xdr:row>
      <xdr:rowOff>47547</xdr:rowOff>
    </xdr:to>
    <xdr:sp macro="" textlink="">
      <xdr:nvSpPr>
        <xdr:cNvPr id="137" name="楕円 136"/>
        <xdr:cNvSpPr/>
      </xdr:nvSpPr>
      <xdr:spPr>
        <a:xfrm>
          <a:off x="2857500" y="98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38674</xdr:rowOff>
    </xdr:from>
    <xdr:ext cx="534377" cy="259045"/>
    <xdr:sp macro="" textlink="">
      <xdr:nvSpPr>
        <xdr:cNvPr id="138" name="テキスト ボックス 137"/>
        <xdr:cNvSpPr txBox="1"/>
      </xdr:nvSpPr>
      <xdr:spPr>
        <a:xfrm>
          <a:off x="2641111" y="99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116016</xdr:rowOff>
    </xdr:from>
    <xdr:to>
      <xdr:col>10</xdr:col>
      <xdr:colOff>165100</xdr:colOff>
      <xdr:row>58</xdr:row>
      <xdr:rowOff>46166</xdr:rowOff>
    </xdr:to>
    <xdr:sp macro="" textlink="">
      <xdr:nvSpPr>
        <xdr:cNvPr id="139" name="楕円 138"/>
        <xdr:cNvSpPr/>
      </xdr:nvSpPr>
      <xdr:spPr>
        <a:xfrm>
          <a:off x="1968500" y="988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37293</xdr:rowOff>
    </xdr:from>
    <xdr:ext cx="534377" cy="259045"/>
    <xdr:sp macro="" textlink="">
      <xdr:nvSpPr>
        <xdr:cNvPr id="140" name="テキスト ボックス 139"/>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103356</xdr:rowOff>
    </xdr:from>
    <xdr:to>
      <xdr:col>6</xdr:col>
      <xdr:colOff>38100</xdr:colOff>
      <xdr:row>58</xdr:row>
      <xdr:rowOff>33506</xdr:rowOff>
    </xdr:to>
    <xdr:sp macro="" textlink="">
      <xdr:nvSpPr>
        <xdr:cNvPr id="141" name="楕円 140"/>
        <xdr:cNvSpPr/>
      </xdr:nvSpPr>
      <xdr:spPr>
        <a:xfrm>
          <a:off x="1079500" y="98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24633</xdr:rowOff>
    </xdr:from>
    <xdr:ext cx="534377" cy="259045"/>
    <xdr:sp macro="" textlink="">
      <xdr:nvSpPr>
        <xdr:cNvPr id="142" name="テキスト ボックス 141"/>
        <xdr:cNvSpPr txBox="1"/>
      </xdr:nvSpPr>
      <xdr:spPr>
        <a:xfrm>
          <a:off x="863111" y="996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33934</xdr:rowOff>
    </xdr:from>
    <xdr:to>
      <xdr:col>24</xdr:col>
      <xdr:colOff>62865</xdr:colOff>
      <xdr:row>73</xdr:row>
      <xdr:rowOff>144120</xdr:rowOff>
    </xdr:to>
    <xdr:cxnSp macro="">
      <xdr:nvCxnSpPr>
        <xdr:cNvPr id="167" name="直線コネクタ 166"/>
        <xdr:cNvCxnSpPr/>
      </xdr:nvCxnSpPr>
      <xdr:spPr>
        <a:xfrm flipV="1">
          <a:off x="4633595" y="12035434"/>
          <a:ext cx="1270" cy="62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147947</xdr:rowOff>
    </xdr:from>
    <xdr:ext cx="599010" cy="259045"/>
    <xdr:sp macro="" textlink="">
      <xdr:nvSpPr>
        <xdr:cNvPr id="168" name="民生費最小値テキスト"/>
        <xdr:cNvSpPr txBox="1"/>
      </xdr:nvSpPr>
      <xdr:spPr>
        <a:xfrm>
          <a:off x="4686300" y="1266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144120</xdr:rowOff>
    </xdr:from>
    <xdr:to>
      <xdr:col>24</xdr:col>
      <xdr:colOff>152400</xdr:colOff>
      <xdr:row>73</xdr:row>
      <xdr:rowOff>144120</xdr:rowOff>
    </xdr:to>
    <xdr:cxnSp macro="">
      <xdr:nvCxnSpPr>
        <xdr:cNvPr id="169" name="直線コネクタ 168"/>
        <xdr:cNvCxnSpPr/>
      </xdr:nvCxnSpPr>
      <xdr:spPr>
        <a:xfrm>
          <a:off x="4546600" y="1265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152061</xdr:rowOff>
    </xdr:from>
    <xdr:ext cx="599010" cy="259045"/>
    <xdr:sp macro="" textlink="">
      <xdr:nvSpPr>
        <xdr:cNvPr id="170" name="民生費最大値テキスト"/>
        <xdr:cNvSpPr txBox="1"/>
      </xdr:nvSpPr>
      <xdr:spPr>
        <a:xfrm>
          <a:off x="4686300" y="1181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200,388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33934</xdr:rowOff>
    </xdr:from>
    <xdr:to>
      <xdr:col>24</xdr:col>
      <xdr:colOff>152400</xdr:colOff>
      <xdr:row>70</xdr:row>
      <xdr:rowOff>33934</xdr:rowOff>
    </xdr:to>
    <xdr:cxnSp macro="">
      <xdr:nvCxnSpPr>
        <xdr:cNvPr id="171" name="直線コネクタ 170"/>
        <xdr:cNvCxnSpPr/>
      </xdr:nvCxnSpPr>
      <xdr:spPr>
        <a:xfrm>
          <a:off x="4546600" y="1203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33934</xdr:rowOff>
    </xdr:from>
    <xdr:to>
      <xdr:col>24</xdr:col>
      <xdr:colOff>63500</xdr:colOff>
      <xdr:row>72</xdr:row>
      <xdr:rowOff>5359</xdr:rowOff>
    </xdr:to>
    <xdr:cxnSp macro="">
      <xdr:nvCxnSpPr>
        <xdr:cNvPr id="172" name="直線コネクタ 171"/>
        <xdr:cNvCxnSpPr/>
      </xdr:nvCxnSpPr>
      <xdr:spPr>
        <a:xfrm flipV="1">
          <a:off x="3797300" y="12035434"/>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10101</xdr:rowOff>
    </xdr:from>
    <xdr:ext cx="599010" cy="259045"/>
    <xdr:sp macro="" textlink="">
      <xdr:nvSpPr>
        <xdr:cNvPr id="173" name="民生費平均値テキスト"/>
        <xdr:cNvSpPr txBox="1"/>
      </xdr:nvSpPr>
      <xdr:spPr>
        <a:xfrm>
          <a:off x="4686300" y="121830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31674</xdr:rowOff>
    </xdr:from>
    <xdr:to>
      <xdr:col>24</xdr:col>
      <xdr:colOff>114300</xdr:colOff>
      <xdr:row>71</xdr:row>
      <xdr:rowOff>133274</xdr:rowOff>
    </xdr:to>
    <xdr:sp macro="" textlink="">
      <xdr:nvSpPr>
        <xdr:cNvPr id="174" name="フローチャート: 判断 173"/>
        <xdr:cNvSpPr/>
      </xdr:nvSpPr>
      <xdr:spPr>
        <a:xfrm>
          <a:off x="4584700" y="122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5359</xdr:rowOff>
    </xdr:from>
    <xdr:to>
      <xdr:col>19</xdr:col>
      <xdr:colOff>177800</xdr:colOff>
      <xdr:row>75</xdr:row>
      <xdr:rowOff>55499</xdr:rowOff>
    </xdr:to>
    <xdr:cxnSp macro="">
      <xdr:nvCxnSpPr>
        <xdr:cNvPr id="175" name="直線コネクタ 174"/>
        <xdr:cNvCxnSpPr/>
      </xdr:nvCxnSpPr>
      <xdr:spPr>
        <a:xfrm flipV="1">
          <a:off x="2908300" y="12349759"/>
          <a:ext cx="889000" cy="56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116104</xdr:rowOff>
    </xdr:from>
    <xdr:to>
      <xdr:col>20</xdr:col>
      <xdr:colOff>38100</xdr:colOff>
      <xdr:row>73</xdr:row>
      <xdr:rowOff>46254</xdr:rowOff>
    </xdr:to>
    <xdr:sp macro="" textlink="">
      <xdr:nvSpPr>
        <xdr:cNvPr id="176" name="フローチャート: 判断 175"/>
        <xdr:cNvSpPr/>
      </xdr:nvSpPr>
      <xdr:spPr>
        <a:xfrm>
          <a:off x="3746500" y="124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37381</xdr:rowOff>
    </xdr:from>
    <xdr:ext cx="599010" cy="259045"/>
    <xdr:sp macro="" textlink="">
      <xdr:nvSpPr>
        <xdr:cNvPr id="177" name="テキスト ボックス 176"/>
        <xdr:cNvSpPr txBox="1"/>
      </xdr:nvSpPr>
      <xdr:spPr>
        <a:xfrm>
          <a:off x="3497795" y="1255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105867</xdr:rowOff>
    </xdr:from>
    <xdr:to>
      <xdr:col>15</xdr:col>
      <xdr:colOff>50800</xdr:colOff>
      <xdr:row>75</xdr:row>
      <xdr:rowOff>55499</xdr:rowOff>
    </xdr:to>
    <xdr:cxnSp macro="">
      <xdr:nvCxnSpPr>
        <xdr:cNvPr id="178" name="直線コネクタ 177"/>
        <xdr:cNvCxnSpPr/>
      </xdr:nvCxnSpPr>
      <xdr:spPr>
        <a:xfrm>
          <a:off x="2019300" y="12621717"/>
          <a:ext cx="889000" cy="29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126238</xdr:rowOff>
    </xdr:from>
    <xdr:to>
      <xdr:col>15</xdr:col>
      <xdr:colOff>101600</xdr:colOff>
      <xdr:row>76</xdr:row>
      <xdr:rowOff>56387</xdr:rowOff>
    </xdr:to>
    <xdr:sp macro="" textlink="">
      <xdr:nvSpPr>
        <xdr:cNvPr id="179" name="フローチャート: 判断 178"/>
        <xdr:cNvSpPr/>
      </xdr:nvSpPr>
      <xdr:spPr>
        <a:xfrm>
          <a:off x="2857500" y="129849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47514</xdr:rowOff>
    </xdr:from>
    <xdr:ext cx="599010" cy="259045"/>
    <xdr:sp macro="" textlink="">
      <xdr:nvSpPr>
        <xdr:cNvPr id="180" name="テキスト ボックス 179"/>
        <xdr:cNvSpPr txBox="1"/>
      </xdr:nvSpPr>
      <xdr:spPr>
        <a:xfrm>
          <a:off x="2608795" y="130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105867</xdr:rowOff>
    </xdr:from>
    <xdr:to>
      <xdr:col>10</xdr:col>
      <xdr:colOff>114300</xdr:colOff>
      <xdr:row>74</xdr:row>
      <xdr:rowOff>45136</xdr:rowOff>
    </xdr:to>
    <xdr:cxnSp macro="">
      <xdr:nvCxnSpPr>
        <xdr:cNvPr id="181" name="直線コネクタ 180"/>
        <xdr:cNvCxnSpPr/>
      </xdr:nvCxnSpPr>
      <xdr:spPr>
        <a:xfrm flipV="1">
          <a:off x="1130300" y="12621717"/>
          <a:ext cx="889000" cy="1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54611</xdr:rowOff>
    </xdr:from>
    <xdr:to>
      <xdr:col>10</xdr:col>
      <xdr:colOff>165100</xdr:colOff>
      <xdr:row>76</xdr:row>
      <xdr:rowOff>156211</xdr:rowOff>
    </xdr:to>
    <xdr:sp macro="" textlink="">
      <xdr:nvSpPr>
        <xdr:cNvPr id="182" name="フローチャート: 判断 181"/>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147338</xdr:rowOff>
    </xdr:from>
    <xdr:ext cx="599010" cy="259045"/>
    <xdr:sp macro="" textlink="">
      <xdr:nvSpPr>
        <xdr:cNvPr id="183" name="テキスト ボックス 182"/>
        <xdr:cNvSpPr txBox="1"/>
      </xdr:nvSpPr>
      <xdr:spPr>
        <a:xfrm>
          <a:off x="1719795" y="1317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63906</xdr:rowOff>
    </xdr:from>
    <xdr:to>
      <xdr:col>6</xdr:col>
      <xdr:colOff>38100</xdr:colOff>
      <xdr:row>78</xdr:row>
      <xdr:rowOff>165506</xdr:rowOff>
    </xdr:to>
    <xdr:sp macro="" textlink="">
      <xdr:nvSpPr>
        <xdr:cNvPr id="184" name="フローチャート: 判断 183"/>
        <xdr:cNvSpPr/>
      </xdr:nvSpPr>
      <xdr:spPr>
        <a:xfrm>
          <a:off x="1079500" y="1343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156633</xdr:rowOff>
    </xdr:from>
    <xdr:ext cx="599010" cy="259045"/>
    <xdr:sp macro="" textlink="">
      <xdr:nvSpPr>
        <xdr:cNvPr id="185" name="テキスト ボックス 184"/>
        <xdr:cNvSpPr txBox="1"/>
      </xdr:nvSpPr>
      <xdr:spPr>
        <a:xfrm>
          <a:off x="830795" y="135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154584</xdr:rowOff>
    </xdr:from>
    <xdr:to>
      <xdr:col>24</xdr:col>
      <xdr:colOff>114300</xdr:colOff>
      <xdr:row>70</xdr:row>
      <xdr:rowOff>84734</xdr:rowOff>
    </xdr:to>
    <xdr:sp macro="" textlink="">
      <xdr:nvSpPr>
        <xdr:cNvPr id="191" name="楕円 190"/>
        <xdr:cNvSpPr/>
      </xdr:nvSpPr>
      <xdr:spPr>
        <a:xfrm>
          <a:off x="4584700" y="119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107611</xdr:rowOff>
    </xdr:from>
    <xdr:ext cx="599010" cy="259045"/>
    <xdr:sp macro="" textlink="">
      <xdr:nvSpPr>
        <xdr:cNvPr id="192" name="民生費該当値テキスト"/>
        <xdr:cNvSpPr txBox="1"/>
      </xdr:nvSpPr>
      <xdr:spPr>
        <a:xfrm>
          <a:off x="4686300" y="1193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126009</xdr:rowOff>
    </xdr:from>
    <xdr:to>
      <xdr:col>20</xdr:col>
      <xdr:colOff>38100</xdr:colOff>
      <xdr:row>72</xdr:row>
      <xdr:rowOff>56159</xdr:rowOff>
    </xdr:to>
    <xdr:sp macro="" textlink="">
      <xdr:nvSpPr>
        <xdr:cNvPr id="193" name="楕円 192"/>
        <xdr:cNvSpPr/>
      </xdr:nvSpPr>
      <xdr:spPr>
        <a:xfrm>
          <a:off x="3746500" y="122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72686</xdr:rowOff>
    </xdr:from>
    <xdr:ext cx="599010" cy="259045"/>
    <xdr:sp macro="" textlink="">
      <xdr:nvSpPr>
        <xdr:cNvPr id="194" name="テキスト ボックス 193"/>
        <xdr:cNvSpPr txBox="1"/>
      </xdr:nvSpPr>
      <xdr:spPr>
        <a:xfrm>
          <a:off x="3497795" y="1207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4699</xdr:rowOff>
    </xdr:from>
    <xdr:to>
      <xdr:col>15</xdr:col>
      <xdr:colOff>101600</xdr:colOff>
      <xdr:row>75</xdr:row>
      <xdr:rowOff>106299</xdr:rowOff>
    </xdr:to>
    <xdr:sp macro="" textlink="">
      <xdr:nvSpPr>
        <xdr:cNvPr id="195" name="楕円 194"/>
        <xdr:cNvSpPr/>
      </xdr:nvSpPr>
      <xdr:spPr>
        <a:xfrm>
          <a:off x="2857500" y="128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122826</xdr:rowOff>
    </xdr:from>
    <xdr:ext cx="599010" cy="259045"/>
    <xdr:sp macro="" textlink="">
      <xdr:nvSpPr>
        <xdr:cNvPr id="196" name="テキスト ボックス 195"/>
        <xdr:cNvSpPr txBox="1"/>
      </xdr:nvSpPr>
      <xdr:spPr>
        <a:xfrm>
          <a:off x="2608795" y="1263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55067</xdr:rowOff>
    </xdr:from>
    <xdr:to>
      <xdr:col>10</xdr:col>
      <xdr:colOff>165100</xdr:colOff>
      <xdr:row>73</xdr:row>
      <xdr:rowOff>156667</xdr:rowOff>
    </xdr:to>
    <xdr:sp macro="" textlink="">
      <xdr:nvSpPr>
        <xdr:cNvPr id="197" name="楕円 196"/>
        <xdr:cNvSpPr/>
      </xdr:nvSpPr>
      <xdr:spPr>
        <a:xfrm>
          <a:off x="1968500" y="125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1744</xdr:rowOff>
    </xdr:from>
    <xdr:ext cx="599010" cy="259045"/>
    <xdr:sp macro="" textlink="">
      <xdr:nvSpPr>
        <xdr:cNvPr id="198" name="テキスト ボックス 197"/>
        <xdr:cNvSpPr txBox="1"/>
      </xdr:nvSpPr>
      <xdr:spPr>
        <a:xfrm>
          <a:off x="1719795" y="123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165786</xdr:rowOff>
    </xdr:from>
    <xdr:to>
      <xdr:col>6</xdr:col>
      <xdr:colOff>38100</xdr:colOff>
      <xdr:row>74</xdr:row>
      <xdr:rowOff>95936</xdr:rowOff>
    </xdr:to>
    <xdr:sp macro="" textlink="">
      <xdr:nvSpPr>
        <xdr:cNvPr id="199" name="楕円 198"/>
        <xdr:cNvSpPr/>
      </xdr:nvSpPr>
      <xdr:spPr>
        <a:xfrm>
          <a:off x="1079500" y="126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112463</xdr:rowOff>
    </xdr:from>
    <xdr:ext cx="599010" cy="259045"/>
    <xdr:sp macro="" textlink="">
      <xdr:nvSpPr>
        <xdr:cNvPr id="200" name="テキスト ボックス 199"/>
        <xdr:cNvSpPr txBox="1"/>
      </xdr:nvSpPr>
      <xdr:spPr>
        <a:xfrm>
          <a:off x="830795" y="1245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29863</xdr:rowOff>
    </xdr:from>
    <xdr:to>
      <xdr:col>24</xdr:col>
      <xdr:colOff>62865</xdr:colOff>
      <xdr:row>99</xdr:row>
      <xdr:rowOff>95830</xdr:rowOff>
    </xdr:to>
    <xdr:cxnSp macro="">
      <xdr:nvCxnSpPr>
        <xdr:cNvPr id="227" name="直線コネクタ 226"/>
        <xdr:cNvCxnSpPr/>
      </xdr:nvCxnSpPr>
      <xdr:spPr>
        <a:xfrm flipV="1">
          <a:off x="4633595" y="15460363"/>
          <a:ext cx="1270"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99657</xdr:rowOff>
    </xdr:from>
    <xdr:ext cx="534377" cy="259045"/>
    <xdr:sp macro="" textlink="">
      <xdr:nvSpPr>
        <xdr:cNvPr id="228" name="衛生費最小値テキスト"/>
        <xdr:cNvSpPr txBox="1"/>
      </xdr:nvSpPr>
      <xdr:spPr>
        <a:xfrm>
          <a:off x="4686300" y="1707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95830</xdr:rowOff>
    </xdr:from>
    <xdr:to>
      <xdr:col>24</xdr:col>
      <xdr:colOff>152400</xdr:colOff>
      <xdr:row>99</xdr:row>
      <xdr:rowOff>95830</xdr:rowOff>
    </xdr:to>
    <xdr:cxnSp macro="">
      <xdr:nvCxnSpPr>
        <xdr:cNvPr id="229" name="直線コネクタ 228"/>
        <xdr:cNvCxnSpPr/>
      </xdr:nvCxnSpPr>
      <xdr:spPr>
        <a:xfrm>
          <a:off x="4546600" y="17069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147990</xdr:rowOff>
    </xdr:from>
    <xdr:ext cx="534377" cy="259045"/>
    <xdr:sp macro="" textlink="">
      <xdr:nvSpPr>
        <xdr:cNvPr id="230" name="衛生費最大値テキスト"/>
        <xdr:cNvSpPr txBox="1"/>
      </xdr:nvSpPr>
      <xdr:spPr>
        <a:xfrm>
          <a:off x="4686300" y="15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29863</xdr:rowOff>
    </xdr:from>
    <xdr:to>
      <xdr:col>24</xdr:col>
      <xdr:colOff>152400</xdr:colOff>
      <xdr:row>90</xdr:row>
      <xdr:rowOff>29863</xdr:rowOff>
    </xdr:to>
    <xdr:cxnSp macro="">
      <xdr:nvCxnSpPr>
        <xdr:cNvPr id="231" name="直線コネクタ 230"/>
        <xdr:cNvCxnSpPr/>
      </xdr:nvCxnSpPr>
      <xdr:spPr>
        <a:xfrm>
          <a:off x="4546600" y="1546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55118</xdr:rowOff>
    </xdr:from>
    <xdr:to>
      <xdr:col>24</xdr:col>
      <xdr:colOff>63500</xdr:colOff>
      <xdr:row>95</xdr:row>
      <xdr:rowOff>153634</xdr:rowOff>
    </xdr:to>
    <xdr:cxnSp macro="">
      <xdr:nvCxnSpPr>
        <xdr:cNvPr id="232" name="直線コネクタ 231"/>
        <xdr:cNvCxnSpPr/>
      </xdr:nvCxnSpPr>
      <xdr:spPr>
        <a:xfrm flipV="1">
          <a:off x="3797300" y="16342868"/>
          <a:ext cx="838200" cy="9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29554</xdr:rowOff>
    </xdr:from>
    <xdr:ext cx="534377" cy="259045"/>
    <xdr:sp macro="" textlink="">
      <xdr:nvSpPr>
        <xdr:cNvPr id="233" name="衛生費平均値テキスト"/>
        <xdr:cNvSpPr txBox="1"/>
      </xdr:nvSpPr>
      <xdr:spPr>
        <a:xfrm>
          <a:off x="4686300" y="1631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51127</xdr:rowOff>
    </xdr:from>
    <xdr:to>
      <xdr:col>24</xdr:col>
      <xdr:colOff>114300</xdr:colOff>
      <xdr:row>95</xdr:row>
      <xdr:rowOff>152727</xdr:rowOff>
    </xdr:to>
    <xdr:sp macro="" textlink="">
      <xdr:nvSpPr>
        <xdr:cNvPr id="234" name="フローチャート: 判断 233"/>
        <xdr:cNvSpPr/>
      </xdr:nvSpPr>
      <xdr:spPr>
        <a:xfrm>
          <a:off x="4584700" y="163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153634</xdr:rowOff>
    </xdr:from>
    <xdr:to>
      <xdr:col>19</xdr:col>
      <xdr:colOff>177800</xdr:colOff>
      <xdr:row>95</xdr:row>
      <xdr:rowOff>161581</xdr:rowOff>
    </xdr:to>
    <xdr:cxnSp macro="">
      <xdr:nvCxnSpPr>
        <xdr:cNvPr id="235" name="直線コネクタ 234"/>
        <xdr:cNvCxnSpPr/>
      </xdr:nvCxnSpPr>
      <xdr:spPr>
        <a:xfrm flipV="1">
          <a:off x="2908300" y="16441384"/>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83130</xdr:rowOff>
    </xdr:from>
    <xdr:to>
      <xdr:col>20</xdr:col>
      <xdr:colOff>38100</xdr:colOff>
      <xdr:row>97</xdr:row>
      <xdr:rowOff>13280</xdr:rowOff>
    </xdr:to>
    <xdr:sp macro="" textlink="">
      <xdr:nvSpPr>
        <xdr:cNvPr id="236" name="フローチャート: 判断 235"/>
        <xdr:cNvSpPr/>
      </xdr:nvSpPr>
      <xdr:spPr>
        <a:xfrm>
          <a:off x="3746500" y="1654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4407</xdr:rowOff>
    </xdr:from>
    <xdr:ext cx="534377" cy="259045"/>
    <xdr:sp macro="" textlink="">
      <xdr:nvSpPr>
        <xdr:cNvPr id="237" name="テキスト ボックス 236"/>
        <xdr:cNvSpPr txBox="1"/>
      </xdr:nvSpPr>
      <xdr:spPr>
        <a:xfrm>
          <a:off x="3530111" y="16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140353</xdr:rowOff>
    </xdr:from>
    <xdr:to>
      <xdr:col>15</xdr:col>
      <xdr:colOff>50800</xdr:colOff>
      <xdr:row>95</xdr:row>
      <xdr:rowOff>161581</xdr:rowOff>
    </xdr:to>
    <xdr:cxnSp macro="">
      <xdr:nvCxnSpPr>
        <xdr:cNvPr id="238" name="直線コネクタ 237"/>
        <xdr:cNvCxnSpPr/>
      </xdr:nvCxnSpPr>
      <xdr:spPr>
        <a:xfrm>
          <a:off x="2019300" y="15742303"/>
          <a:ext cx="889000" cy="70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87268</xdr:rowOff>
    </xdr:from>
    <xdr:to>
      <xdr:col>15</xdr:col>
      <xdr:colOff>101600</xdr:colOff>
      <xdr:row>96</xdr:row>
      <xdr:rowOff>17418</xdr:rowOff>
    </xdr:to>
    <xdr:sp macro="" textlink="">
      <xdr:nvSpPr>
        <xdr:cNvPr id="239" name="フローチャート: 判断 238"/>
        <xdr:cNvSpPr/>
      </xdr:nvSpPr>
      <xdr:spPr>
        <a:xfrm>
          <a:off x="2857500" y="163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33945</xdr:rowOff>
    </xdr:from>
    <xdr:ext cx="534377" cy="259045"/>
    <xdr:sp macro="" textlink="">
      <xdr:nvSpPr>
        <xdr:cNvPr id="240" name="テキスト ボックス 239"/>
        <xdr:cNvSpPr txBox="1"/>
      </xdr:nvSpPr>
      <xdr:spPr>
        <a:xfrm>
          <a:off x="2641111" y="1615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140353</xdr:rowOff>
    </xdr:from>
    <xdr:to>
      <xdr:col>10</xdr:col>
      <xdr:colOff>114300</xdr:colOff>
      <xdr:row>92</xdr:row>
      <xdr:rowOff>156138</xdr:rowOff>
    </xdr:to>
    <xdr:cxnSp macro="">
      <xdr:nvCxnSpPr>
        <xdr:cNvPr id="241" name="直線コネクタ 240"/>
        <xdr:cNvCxnSpPr/>
      </xdr:nvCxnSpPr>
      <xdr:spPr>
        <a:xfrm flipV="1">
          <a:off x="1130300" y="15742303"/>
          <a:ext cx="889000" cy="18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170435</xdr:rowOff>
    </xdr:from>
    <xdr:to>
      <xdr:col>10</xdr:col>
      <xdr:colOff>165100</xdr:colOff>
      <xdr:row>96</xdr:row>
      <xdr:rowOff>100585</xdr:rowOff>
    </xdr:to>
    <xdr:sp macro="" textlink="">
      <xdr:nvSpPr>
        <xdr:cNvPr id="242" name="フローチャート: 判断 241"/>
        <xdr:cNvSpPr/>
      </xdr:nvSpPr>
      <xdr:spPr>
        <a:xfrm>
          <a:off x="1968500" y="164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91712</xdr:rowOff>
    </xdr:from>
    <xdr:ext cx="534377" cy="259045"/>
    <xdr:sp macro="" textlink="">
      <xdr:nvSpPr>
        <xdr:cNvPr id="243" name="テキスト ボックス 242"/>
        <xdr:cNvSpPr txBox="1"/>
      </xdr:nvSpPr>
      <xdr:spPr>
        <a:xfrm>
          <a:off x="1752111" y="165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45357</xdr:rowOff>
    </xdr:from>
    <xdr:to>
      <xdr:col>6</xdr:col>
      <xdr:colOff>38100</xdr:colOff>
      <xdr:row>95</xdr:row>
      <xdr:rowOff>146957</xdr:rowOff>
    </xdr:to>
    <xdr:sp macro="" textlink="">
      <xdr:nvSpPr>
        <xdr:cNvPr id="244" name="フローチャート: 判断 243"/>
        <xdr:cNvSpPr/>
      </xdr:nvSpPr>
      <xdr:spPr>
        <a:xfrm>
          <a:off x="1079500" y="1633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138084</xdr:rowOff>
    </xdr:from>
    <xdr:ext cx="534377" cy="259045"/>
    <xdr:sp macro="" textlink="">
      <xdr:nvSpPr>
        <xdr:cNvPr id="245" name="テキスト ボックス 244"/>
        <xdr:cNvSpPr txBox="1"/>
      </xdr:nvSpPr>
      <xdr:spPr>
        <a:xfrm>
          <a:off x="863111" y="1642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4318</xdr:rowOff>
    </xdr:from>
    <xdr:to>
      <xdr:col>24</xdr:col>
      <xdr:colOff>114300</xdr:colOff>
      <xdr:row>95</xdr:row>
      <xdr:rowOff>105918</xdr:rowOff>
    </xdr:to>
    <xdr:sp macro="" textlink="">
      <xdr:nvSpPr>
        <xdr:cNvPr id="251" name="楕円 250"/>
        <xdr:cNvSpPr/>
      </xdr:nvSpPr>
      <xdr:spPr>
        <a:xfrm>
          <a:off x="4584700" y="162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27195</xdr:rowOff>
    </xdr:from>
    <xdr:ext cx="534377" cy="259045"/>
    <xdr:sp macro="" textlink="">
      <xdr:nvSpPr>
        <xdr:cNvPr id="252" name="衛生費該当値テキスト"/>
        <xdr:cNvSpPr txBox="1"/>
      </xdr:nvSpPr>
      <xdr:spPr>
        <a:xfrm>
          <a:off x="4686300" y="161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102834</xdr:rowOff>
    </xdr:from>
    <xdr:to>
      <xdr:col>20</xdr:col>
      <xdr:colOff>38100</xdr:colOff>
      <xdr:row>96</xdr:row>
      <xdr:rowOff>32984</xdr:rowOff>
    </xdr:to>
    <xdr:sp macro="" textlink="">
      <xdr:nvSpPr>
        <xdr:cNvPr id="253" name="楕円 252"/>
        <xdr:cNvSpPr/>
      </xdr:nvSpPr>
      <xdr:spPr>
        <a:xfrm>
          <a:off x="3746500" y="163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49511</xdr:rowOff>
    </xdr:from>
    <xdr:ext cx="534377" cy="259045"/>
    <xdr:sp macro="" textlink="">
      <xdr:nvSpPr>
        <xdr:cNvPr id="254" name="テキスト ボックス 253"/>
        <xdr:cNvSpPr txBox="1"/>
      </xdr:nvSpPr>
      <xdr:spPr>
        <a:xfrm>
          <a:off x="3530111" y="1616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110781</xdr:rowOff>
    </xdr:from>
    <xdr:to>
      <xdr:col>15</xdr:col>
      <xdr:colOff>101600</xdr:colOff>
      <xdr:row>96</xdr:row>
      <xdr:rowOff>40931</xdr:rowOff>
    </xdr:to>
    <xdr:sp macro="" textlink="">
      <xdr:nvSpPr>
        <xdr:cNvPr id="255" name="楕円 254"/>
        <xdr:cNvSpPr/>
      </xdr:nvSpPr>
      <xdr:spPr>
        <a:xfrm>
          <a:off x="2857500" y="163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32058</xdr:rowOff>
    </xdr:from>
    <xdr:ext cx="534377" cy="259045"/>
    <xdr:sp macro="" textlink="">
      <xdr:nvSpPr>
        <xdr:cNvPr id="256" name="テキスト ボックス 255"/>
        <xdr:cNvSpPr txBox="1"/>
      </xdr:nvSpPr>
      <xdr:spPr>
        <a:xfrm>
          <a:off x="2641111" y="164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89553</xdr:rowOff>
    </xdr:from>
    <xdr:to>
      <xdr:col>10</xdr:col>
      <xdr:colOff>165100</xdr:colOff>
      <xdr:row>92</xdr:row>
      <xdr:rowOff>19703</xdr:rowOff>
    </xdr:to>
    <xdr:sp macro="" textlink="">
      <xdr:nvSpPr>
        <xdr:cNvPr id="257" name="楕円 256"/>
        <xdr:cNvSpPr/>
      </xdr:nvSpPr>
      <xdr:spPr>
        <a:xfrm>
          <a:off x="1968500" y="156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36230</xdr:rowOff>
    </xdr:from>
    <xdr:ext cx="534377" cy="259045"/>
    <xdr:sp macro="" textlink="">
      <xdr:nvSpPr>
        <xdr:cNvPr id="258" name="テキスト ボックス 257"/>
        <xdr:cNvSpPr txBox="1"/>
      </xdr:nvSpPr>
      <xdr:spPr>
        <a:xfrm>
          <a:off x="1752111" y="1546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105338</xdr:rowOff>
    </xdr:from>
    <xdr:to>
      <xdr:col>6</xdr:col>
      <xdr:colOff>38100</xdr:colOff>
      <xdr:row>93</xdr:row>
      <xdr:rowOff>35488</xdr:rowOff>
    </xdr:to>
    <xdr:sp macro="" textlink="">
      <xdr:nvSpPr>
        <xdr:cNvPr id="259" name="楕円 258"/>
        <xdr:cNvSpPr/>
      </xdr:nvSpPr>
      <xdr:spPr>
        <a:xfrm>
          <a:off x="1079500" y="158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52015</xdr:rowOff>
    </xdr:from>
    <xdr:ext cx="534377" cy="259045"/>
    <xdr:sp macro="" textlink="">
      <xdr:nvSpPr>
        <xdr:cNvPr id="260" name="テキスト ボックス 259"/>
        <xdr:cNvSpPr txBox="1"/>
      </xdr:nvSpPr>
      <xdr:spPr>
        <a:xfrm>
          <a:off x="863111" y="1565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4" name="テキスト ボックス 273"/>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6" name="テキスト ボックス 275"/>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8" name="テキスト ボックス 277"/>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163830</xdr:rowOff>
    </xdr:from>
    <xdr:to>
      <xdr:col>54</xdr:col>
      <xdr:colOff>189865</xdr:colOff>
      <xdr:row>38</xdr:row>
      <xdr:rowOff>114300</xdr:rowOff>
    </xdr:to>
    <xdr:cxnSp macro="">
      <xdr:nvCxnSpPr>
        <xdr:cNvPr id="284" name="直線コネクタ 283"/>
        <xdr:cNvCxnSpPr/>
      </xdr:nvCxnSpPr>
      <xdr:spPr>
        <a:xfrm flipV="1">
          <a:off x="10475595" y="5135880"/>
          <a:ext cx="127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118127</xdr:rowOff>
    </xdr:from>
    <xdr:ext cx="313932" cy="259045"/>
    <xdr:sp macro="" textlink="">
      <xdr:nvSpPr>
        <xdr:cNvPr id="285" name="労働費最小値テキスト"/>
        <xdr:cNvSpPr txBox="1"/>
      </xdr:nvSpPr>
      <xdr:spPr>
        <a:xfrm>
          <a:off x="10528300" y="6633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114300</xdr:rowOff>
    </xdr:from>
    <xdr:to>
      <xdr:col>55</xdr:col>
      <xdr:colOff>88900</xdr:colOff>
      <xdr:row>38</xdr:row>
      <xdr:rowOff>114300</xdr:rowOff>
    </xdr:to>
    <xdr:cxnSp macro="">
      <xdr:nvCxnSpPr>
        <xdr:cNvPr id="286" name="直線コネクタ 285"/>
        <xdr:cNvCxnSpPr/>
      </xdr:nvCxnSpPr>
      <xdr:spPr>
        <a:xfrm>
          <a:off x="10388600" y="662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110507</xdr:rowOff>
    </xdr:from>
    <xdr:ext cx="469744" cy="259045"/>
    <xdr:sp macro="" textlink="">
      <xdr:nvSpPr>
        <xdr:cNvPr id="287" name="労働費最大値テキスト"/>
        <xdr:cNvSpPr txBox="1"/>
      </xdr:nvSpPr>
      <xdr:spPr>
        <a:xfrm>
          <a:off x="10528300" y="491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163830</xdr:rowOff>
    </xdr:from>
    <xdr:to>
      <xdr:col>55</xdr:col>
      <xdr:colOff>88900</xdr:colOff>
      <xdr:row>29</xdr:row>
      <xdr:rowOff>163830</xdr:rowOff>
    </xdr:to>
    <xdr:cxnSp macro="">
      <xdr:nvCxnSpPr>
        <xdr:cNvPr id="288" name="直線コネクタ 287"/>
        <xdr:cNvCxnSpPr/>
      </xdr:nvCxnSpPr>
      <xdr:spPr>
        <a:xfrm>
          <a:off x="10388600" y="513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119380</xdr:rowOff>
    </xdr:from>
    <xdr:to>
      <xdr:col>55</xdr:col>
      <xdr:colOff>0</xdr:colOff>
      <xdr:row>35</xdr:row>
      <xdr:rowOff>0</xdr:rowOff>
    </xdr:to>
    <xdr:cxnSp macro="">
      <xdr:nvCxnSpPr>
        <xdr:cNvPr id="289" name="直線コネクタ 288"/>
        <xdr:cNvCxnSpPr/>
      </xdr:nvCxnSpPr>
      <xdr:spPr>
        <a:xfrm flipV="1">
          <a:off x="9639300" y="5948680"/>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40657</xdr:rowOff>
    </xdr:from>
    <xdr:ext cx="378565" cy="259045"/>
    <xdr:sp macro="" textlink="">
      <xdr:nvSpPr>
        <xdr:cNvPr id="290" name="労働費平均値テキスト"/>
        <xdr:cNvSpPr txBox="1"/>
      </xdr:nvSpPr>
      <xdr:spPr>
        <a:xfrm>
          <a:off x="10528300" y="5698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17780</xdr:rowOff>
    </xdr:from>
    <xdr:to>
      <xdr:col>55</xdr:col>
      <xdr:colOff>50800</xdr:colOff>
      <xdr:row>34</xdr:row>
      <xdr:rowOff>119380</xdr:rowOff>
    </xdr:to>
    <xdr:sp macro="" textlink="">
      <xdr:nvSpPr>
        <xdr:cNvPr id="291" name="フローチャート: 判断 290"/>
        <xdr:cNvSpPr/>
      </xdr:nvSpPr>
      <xdr:spPr>
        <a:xfrm>
          <a:off x="10426700" y="584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130810</xdr:rowOff>
    </xdr:from>
    <xdr:to>
      <xdr:col>50</xdr:col>
      <xdr:colOff>114300</xdr:colOff>
      <xdr:row>35</xdr:row>
      <xdr:rowOff>0</xdr:rowOff>
    </xdr:to>
    <xdr:cxnSp macro="">
      <xdr:nvCxnSpPr>
        <xdr:cNvPr id="292" name="直線コネクタ 291"/>
        <xdr:cNvCxnSpPr/>
      </xdr:nvCxnSpPr>
      <xdr:spPr>
        <a:xfrm>
          <a:off x="8750300" y="596011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163830</xdr:rowOff>
    </xdr:from>
    <xdr:to>
      <xdr:col>50</xdr:col>
      <xdr:colOff>165100</xdr:colOff>
      <xdr:row>34</xdr:row>
      <xdr:rowOff>93980</xdr:rowOff>
    </xdr:to>
    <xdr:sp macro="" textlink="">
      <xdr:nvSpPr>
        <xdr:cNvPr id="293" name="フローチャート: 判断 292"/>
        <xdr:cNvSpPr/>
      </xdr:nvSpPr>
      <xdr:spPr>
        <a:xfrm>
          <a:off x="9588500" y="582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110507</xdr:rowOff>
    </xdr:from>
    <xdr:ext cx="378565" cy="259045"/>
    <xdr:sp macro="" textlink="">
      <xdr:nvSpPr>
        <xdr:cNvPr id="294" name="テキスト ボックス 293"/>
        <xdr:cNvSpPr txBox="1"/>
      </xdr:nvSpPr>
      <xdr:spPr>
        <a:xfrm>
          <a:off x="9450017" y="559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130810</xdr:rowOff>
    </xdr:from>
    <xdr:to>
      <xdr:col>45</xdr:col>
      <xdr:colOff>177800</xdr:colOff>
      <xdr:row>35</xdr:row>
      <xdr:rowOff>19050</xdr:rowOff>
    </xdr:to>
    <xdr:cxnSp macro="">
      <xdr:nvCxnSpPr>
        <xdr:cNvPr id="295" name="直線コネクタ 294"/>
        <xdr:cNvCxnSpPr/>
      </xdr:nvCxnSpPr>
      <xdr:spPr>
        <a:xfrm flipV="1">
          <a:off x="7861300" y="596011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2540</xdr:rowOff>
    </xdr:from>
    <xdr:to>
      <xdr:col>46</xdr:col>
      <xdr:colOff>38100</xdr:colOff>
      <xdr:row>34</xdr:row>
      <xdr:rowOff>104140</xdr:rowOff>
    </xdr:to>
    <xdr:sp macro="" textlink="">
      <xdr:nvSpPr>
        <xdr:cNvPr id="296" name="フローチャート: 判断 295"/>
        <xdr:cNvSpPr/>
      </xdr:nvSpPr>
      <xdr:spPr>
        <a:xfrm>
          <a:off x="8699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120667</xdr:rowOff>
    </xdr:from>
    <xdr:ext cx="378565" cy="259045"/>
    <xdr:sp macro="" textlink="">
      <xdr:nvSpPr>
        <xdr:cNvPr id="297" name="テキスト ボックス 296"/>
        <xdr:cNvSpPr txBox="1"/>
      </xdr:nvSpPr>
      <xdr:spPr>
        <a:xfrm>
          <a:off x="8561017" y="5607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123190</xdr:rowOff>
    </xdr:from>
    <xdr:to>
      <xdr:col>41</xdr:col>
      <xdr:colOff>50800</xdr:colOff>
      <xdr:row>35</xdr:row>
      <xdr:rowOff>19050</xdr:rowOff>
    </xdr:to>
    <xdr:cxnSp macro="">
      <xdr:nvCxnSpPr>
        <xdr:cNvPr id="298" name="直線コネクタ 297"/>
        <xdr:cNvCxnSpPr/>
      </xdr:nvCxnSpPr>
      <xdr:spPr>
        <a:xfrm>
          <a:off x="6972300" y="5952490"/>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46990</xdr:rowOff>
    </xdr:from>
    <xdr:to>
      <xdr:col>41</xdr:col>
      <xdr:colOff>101600</xdr:colOff>
      <xdr:row>34</xdr:row>
      <xdr:rowOff>148590</xdr:rowOff>
    </xdr:to>
    <xdr:sp macro="" textlink="">
      <xdr:nvSpPr>
        <xdr:cNvPr id="299" name="フローチャート: 判断 298"/>
        <xdr:cNvSpPr/>
      </xdr:nvSpPr>
      <xdr:spPr>
        <a:xfrm>
          <a:off x="7810500" y="587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165117</xdr:rowOff>
    </xdr:from>
    <xdr:ext cx="378565" cy="259045"/>
    <xdr:sp macro="" textlink="">
      <xdr:nvSpPr>
        <xdr:cNvPr id="300" name="テキスト ボックス 299"/>
        <xdr:cNvSpPr txBox="1"/>
      </xdr:nvSpPr>
      <xdr:spPr>
        <a:xfrm>
          <a:off x="7672017" y="565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48260</xdr:rowOff>
    </xdr:from>
    <xdr:to>
      <xdr:col>36</xdr:col>
      <xdr:colOff>165100</xdr:colOff>
      <xdr:row>34</xdr:row>
      <xdr:rowOff>149860</xdr:rowOff>
    </xdr:to>
    <xdr:sp macro="" textlink="">
      <xdr:nvSpPr>
        <xdr:cNvPr id="301" name="フローチャート: 判断 300"/>
        <xdr:cNvSpPr/>
      </xdr:nvSpPr>
      <xdr:spPr>
        <a:xfrm>
          <a:off x="6921500" y="58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166387</xdr:rowOff>
    </xdr:from>
    <xdr:ext cx="378565" cy="259045"/>
    <xdr:sp macro="" textlink="">
      <xdr:nvSpPr>
        <xdr:cNvPr id="302" name="テキスト ボックス 301"/>
        <xdr:cNvSpPr txBox="1"/>
      </xdr:nvSpPr>
      <xdr:spPr>
        <a:xfrm>
          <a:off x="6783017" y="5652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68580</xdr:rowOff>
    </xdr:from>
    <xdr:to>
      <xdr:col>55</xdr:col>
      <xdr:colOff>50800</xdr:colOff>
      <xdr:row>34</xdr:row>
      <xdr:rowOff>170180</xdr:rowOff>
    </xdr:to>
    <xdr:sp macro="" textlink="">
      <xdr:nvSpPr>
        <xdr:cNvPr id="308" name="楕円 307"/>
        <xdr:cNvSpPr/>
      </xdr:nvSpPr>
      <xdr:spPr>
        <a:xfrm>
          <a:off x="104267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47007</xdr:rowOff>
    </xdr:from>
    <xdr:ext cx="378565" cy="259045"/>
    <xdr:sp macro="" textlink="">
      <xdr:nvSpPr>
        <xdr:cNvPr id="309" name="労働費該当値テキスト"/>
        <xdr:cNvSpPr txBox="1"/>
      </xdr:nvSpPr>
      <xdr:spPr>
        <a:xfrm>
          <a:off x="10528300"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120650</xdr:rowOff>
    </xdr:from>
    <xdr:to>
      <xdr:col>50</xdr:col>
      <xdr:colOff>165100</xdr:colOff>
      <xdr:row>35</xdr:row>
      <xdr:rowOff>50800</xdr:rowOff>
    </xdr:to>
    <xdr:sp macro="" textlink="">
      <xdr:nvSpPr>
        <xdr:cNvPr id="310" name="楕円 309"/>
        <xdr:cNvSpPr/>
      </xdr:nvSpPr>
      <xdr:spPr>
        <a:xfrm>
          <a:off x="9588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41927</xdr:rowOff>
    </xdr:from>
    <xdr:ext cx="378565" cy="259045"/>
    <xdr:sp macro="" textlink="">
      <xdr:nvSpPr>
        <xdr:cNvPr id="311" name="テキスト ボックス 310"/>
        <xdr:cNvSpPr txBox="1"/>
      </xdr:nvSpPr>
      <xdr:spPr>
        <a:xfrm>
          <a:off x="9450017" y="604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80010</xdr:rowOff>
    </xdr:from>
    <xdr:to>
      <xdr:col>46</xdr:col>
      <xdr:colOff>38100</xdr:colOff>
      <xdr:row>35</xdr:row>
      <xdr:rowOff>10160</xdr:rowOff>
    </xdr:to>
    <xdr:sp macro="" textlink="">
      <xdr:nvSpPr>
        <xdr:cNvPr id="312" name="楕円 311"/>
        <xdr:cNvSpPr/>
      </xdr:nvSpPr>
      <xdr:spPr>
        <a:xfrm>
          <a:off x="86995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1287</xdr:rowOff>
    </xdr:from>
    <xdr:ext cx="378565" cy="259045"/>
    <xdr:sp macro="" textlink="">
      <xdr:nvSpPr>
        <xdr:cNvPr id="313" name="テキスト ボックス 312"/>
        <xdr:cNvSpPr txBox="1"/>
      </xdr:nvSpPr>
      <xdr:spPr>
        <a:xfrm>
          <a:off x="8561017" y="6002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139700</xdr:rowOff>
    </xdr:from>
    <xdr:to>
      <xdr:col>41</xdr:col>
      <xdr:colOff>101600</xdr:colOff>
      <xdr:row>35</xdr:row>
      <xdr:rowOff>69850</xdr:rowOff>
    </xdr:to>
    <xdr:sp macro="" textlink="">
      <xdr:nvSpPr>
        <xdr:cNvPr id="314" name="楕円 313"/>
        <xdr:cNvSpPr/>
      </xdr:nvSpPr>
      <xdr:spPr>
        <a:xfrm>
          <a:off x="781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60977</xdr:rowOff>
    </xdr:from>
    <xdr:ext cx="378565" cy="259045"/>
    <xdr:sp macro="" textlink="">
      <xdr:nvSpPr>
        <xdr:cNvPr id="315" name="テキスト ボックス 314"/>
        <xdr:cNvSpPr txBox="1"/>
      </xdr:nvSpPr>
      <xdr:spPr>
        <a:xfrm>
          <a:off x="7672017" y="6061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72390</xdr:rowOff>
    </xdr:from>
    <xdr:to>
      <xdr:col>36</xdr:col>
      <xdr:colOff>165100</xdr:colOff>
      <xdr:row>35</xdr:row>
      <xdr:rowOff>2540</xdr:rowOff>
    </xdr:to>
    <xdr:sp macro="" textlink="">
      <xdr:nvSpPr>
        <xdr:cNvPr id="316" name="楕円 315"/>
        <xdr:cNvSpPr/>
      </xdr:nvSpPr>
      <xdr:spPr>
        <a:xfrm>
          <a:off x="6921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165117</xdr:rowOff>
    </xdr:from>
    <xdr:ext cx="378565" cy="259045"/>
    <xdr:sp macro="" textlink="">
      <xdr:nvSpPr>
        <xdr:cNvPr id="317" name="テキスト ボックス 316"/>
        <xdr:cNvSpPr txBox="1"/>
      </xdr:nvSpPr>
      <xdr:spPr>
        <a:xfrm>
          <a:off x="6783017" y="599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33744</xdr:rowOff>
    </xdr:from>
    <xdr:to>
      <xdr:col>54</xdr:col>
      <xdr:colOff>189865</xdr:colOff>
      <xdr:row>59</xdr:row>
      <xdr:rowOff>25171</xdr:rowOff>
    </xdr:to>
    <xdr:cxnSp macro="">
      <xdr:nvCxnSpPr>
        <xdr:cNvPr id="341" name="直線コネクタ 340"/>
        <xdr:cNvCxnSpPr/>
      </xdr:nvCxnSpPr>
      <xdr:spPr>
        <a:xfrm flipV="1">
          <a:off x="10475595" y="9120594"/>
          <a:ext cx="1270" cy="102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28998</xdr:rowOff>
    </xdr:from>
    <xdr:ext cx="378565" cy="259045"/>
    <xdr:sp macro="" textlink="">
      <xdr:nvSpPr>
        <xdr:cNvPr id="342" name="農林水産業費最小値テキスト"/>
        <xdr:cNvSpPr txBox="1"/>
      </xdr:nvSpPr>
      <xdr:spPr>
        <a:xfrm>
          <a:off x="10528300" y="10144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25171</xdr:rowOff>
    </xdr:from>
    <xdr:to>
      <xdr:col>55</xdr:col>
      <xdr:colOff>88900</xdr:colOff>
      <xdr:row>59</xdr:row>
      <xdr:rowOff>25171</xdr:rowOff>
    </xdr:to>
    <xdr:cxnSp macro="">
      <xdr:nvCxnSpPr>
        <xdr:cNvPr id="343" name="直線コネクタ 342"/>
        <xdr:cNvCxnSpPr/>
      </xdr:nvCxnSpPr>
      <xdr:spPr>
        <a:xfrm>
          <a:off x="10388600" y="1014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151871</xdr:rowOff>
    </xdr:from>
    <xdr:ext cx="534377" cy="259045"/>
    <xdr:sp macro="" textlink="">
      <xdr:nvSpPr>
        <xdr:cNvPr id="344" name="農林水産業費最大値テキスト"/>
        <xdr:cNvSpPr txBox="1"/>
      </xdr:nvSpPr>
      <xdr:spPr>
        <a:xfrm>
          <a:off x="10528300" y="889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33744</xdr:rowOff>
    </xdr:from>
    <xdr:to>
      <xdr:col>55</xdr:col>
      <xdr:colOff>88900</xdr:colOff>
      <xdr:row>53</xdr:row>
      <xdr:rowOff>33744</xdr:rowOff>
    </xdr:to>
    <xdr:cxnSp macro="">
      <xdr:nvCxnSpPr>
        <xdr:cNvPr id="345" name="直線コネクタ 344"/>
        <xdr:cNvCxnSpPr/>
      </xdr:nvCxnSpPr>
      <xdr:spPr>
        <a:xfrm>
          <a:off x="10388600" y="91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21399</xdr:rowOff>
    </xdr:from>
    <xdr:to>
      <xdr:col>55</xdr:col>
      <xdr:colOff>0</xdr:colOff>
      <xdr:row>54</xdr:row>
      <xdr:rowOff>42202</xdr:rowOff>
    </xdr:to>
    <xdr:cxnSp macro="">
      <xdr:nvCxnSpPr>
        <xdr:cNvPr id="346" name="直線コネクタ 345"/>
        <xdr:cNvCxnSpPr/>
      </xdr:nvCxnSpPr>
      <xdr:spPr>
        <a:xfrm>
          <a:off x="9639300" y="8765349"/>
          <a:ext cx="838200" cy="5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67441</xdr:rowOff>
    </xdr:from>
    <xdr:ext cx="534377" cy="259045"/>
    <xdr:sp macro="" textlink="">
      <xdr:nvSpPr>
        <xdr:cNvPr id="347" name="農林水産業費平均値テキスト"/>
        <xdr:cNvSpPr txBox="1"/>
      </xdr:nvSpPr>
      <xdr:spPr>
        <a:xfrm>
          <a:off x="10528300" y="9668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89014</xdr:rowOff>
    </xdr:from>
    <xdr:to>
      <xdr:col>55</xdr:col>
      <xdr:colOff>50800</xdr:colOff>
      <xdr:row>57</xdr:row>
      <xdr:rowOff>19164</xdr:rowOff>
    </xdr:to>
    <xdr:sp macro="" textlink="">
      <xdr:nvSpPr>
        <xdr:cNvPr id="348" name="フローチャート: 判断 347"/>
        <xdr:cNvSpPr/>
      </xdr:nvSpPr>
      <xdr:spPr>
        <a:xfrm>
          <a:off x="10426700" y="969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21399</xdr:rowOff>
    </xdr:from>
    <xdr:to>
      <xdr:col>50</xdr:col>
      <xdr:colOff>114300</xdr:colOff>
      <xdr:row>53</xdr:row>
      <xdr:rowOff>153454</xdr:rowOff>
    </xdr:to>
    <xdr:cxnSp macro="">
      <xdr:nvCxnSpPr>
        <xdr:cNvPr id="349" name="直線コネクタ 348"/>
        <xdr:cNvCxnSpPr/>
      </xdr:nvCxnSpPr>
      <xdr:spPr>
        <a:xfrm flipV="1">
          <a:off x="8750300" y="8765349"/>
          <a:ext cx="889000" cy="47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164567</xdr:rowOff>
    </xdr:from>
    <xdr:to>
      <xdr:col>50</xdr:col>
      <xdr:colOff>165100</xdr:colOff>
      <xdr:row>56</xdr:row>
      <xdr:rowOff>94717</xdr:rowOff>
    </xdr:to>
    <xdr:sp macro="" textlink="">
      <xdr:nvSpPr>
        <xdr:cNvPr id="350" name="フローチャート: 判断 349"/>
        <xdr:cNvSpPr/>
      </xdr:nvSpPr>
      <xdr:spPr>
        <a:xfrm>
          <a:off x="9588500" y="959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85844</xdr:rowOff>
    </xdr:from>
    <xdr:ext cx="534377" cy="259045"/>
    <xdr:sp macro="" textlink="">
      <xdr:nvSpPr>
        <xdr:cNvPr id="351" name="テキスト ボックス 350"/>
        <xdr:cNvSpPr txBox="1"/>
      </xdr:nvSpPr>
      <xdr:spPr>
        <a:xfrm>
          <a:off x="9372111" y="968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32182</xdr:rowOff>
    </xdr:from>
    <xdr:to>
      <xdr:col>45</xdr:col>
      <xdr:colOff>177800</xdr:colOff>
      <xdr:row>53</xdr:row>
      <xdr:rowOff>153454</xdr:rowOff>
    </xdr:to>
    <xdr:cxnSp macro="">
      <xdr:nvCxnSpPr>
        <xdr:cNvPr id="352" name="直線コネクタ 351"/>
        <xdr:cNvCxnSpPr/>
      </xdr:nvCxnSpPr>
      <xdr:spPr>
        <a:xfrm>
          <a:off x="7861300" y="9119032"/>
          <a:ext cx="8890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97015</xdr:rowOff>
    </xdr:from>
    <xdr:to>
      <xdr:col>46</xdr:col>
      <xdr:colOff>38100</xdr:colOff>
      <xdr:row>57</xdr:row>
      <xdr:rowOff>27165</xdr:rowOff>
    </xdr:to>
    <xdr:sp macro="" textlink="">
      <xdr:nvSpPr>
        <xdr:cNvPr id="353" name="フローチャート: 判断 352"/>
        <xdr:cNvSpPr/>
      </xdr:nvSpPr>
      <xdr:spPr>
        <a:xfrm>
          <a:off x="8699500" y="96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18292</xdr:rowOff>
    </xdr:from>
    <xdr:ext cx="534377" cy="259045"/>
    <xdr:sp macro="" textlink="">
      <xdr:nvSpPr>
        <xdr:cNvPr id="354" name="テキスト ボックス 353"/>
        <xdr:cNvSpPr txBox="1"/>
      </xdr:nvSpPr>
      <xdr:spPr>
        <a:xfrm>
          <a:off x="8483111" y="979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32182</xdr:rowOff>
    </xdr:from>
    <xdr:to>
      <xdr:col>41</xdr:col>
      <xdr:colOff>50800</xdr:colOff>
      <xdr:row>54</xdr:row>
      <xdr:rowOff>143625</xdr:rowOff>
    </xdr:to>
    <xdr:cxnSp macro="">
      <xdr:nvCxnSpPr>
        <xdr:cNvPr id="355" name="直線コネクタ 354"/>
        <xdr:cNvCxnSpPr/>
      </xdr:nvCxnSpPr>
      <xdr:spPr>
        <a:xfrm flipV="1">
          <a:off x="6972300" y="9119032"/>
          <a:ext cx="889000" cy="28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155537</xdr:rowOff>
    </xdr:from>
    <xdr:to>
      <xdr:col>41</xdr:col>
      <xdr:colOff>101600</xdr:colOff>
      <xdr:row>56</xdr:row>
      <xdr:rowOff>85687</xdr:rowOff>
    </xdr:to>
    <xdr:sp macro="" textlink="">
      <xdr:nvSpPr>
        <xdr:cNvPr id="356" name="フローチャート: 判断 355"/>
        <xdr:cNvSpPr/>
      </xdr:nvSpPr>
      <xdr:spPr>
        <a:xfrm>
          <a:off x="7810500" y="958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76814</xdr:rowOff>
    </xdr:from>
    <xdr:ext cx="534377" cy="259045"/>
    <xdr:sp macro="" textlink="">
      <xdr:nvSpPr>
        <xdr:cNvPr id="357" name="テキスト ボックス 356"/>
        <xdr:cNvSpPr txBox="1"/>
      </xdr:nvSpPr>
      <xdr:spPr>
        <a:xfrm>
          <a:off x="7594111" y="967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111303</xdr:rowOff>
    </xdr:from>
    <xdr:to>
      <xdr:col>36</xdr:col>
      <xdr:colOff>165100</xdr:colOff>
      <xdr:row>57</xdr:row>
      <xdr:rowOff>41453</xdr:rowOff>
    </xdr:to>
    <xdr:sp macro="" textlink="">
      <xdr:nvSpPr>
        <xdr:cNvPr id="358" name="フローチャート: 判断 357"/>
        <xdr:cNvSpPr/>
      </xdr:nvSpPr>
      <xdr:spPr>
        <a:xfrm>
          <a:off x="6921500" y="971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32580</xdr:rowOff>
    </xdr:from>
    <xdr:ext cx="534377" cy="259045"/>
    <xdr:sp macro="" textlink="">
      <xdr:nvSpPr>
        <xdr:cNvPr id="359" name="テキスト ボックス 358"/>
        <xdr:cNvSpPr txBox="1"/>
      </xdr:nvSpPr>
      <xdr:spPr>
        <a:xfrm>
          <a:off x="6705111" y="980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162852</xdr:rowOff>
    </xdr:from>
    <xdr:to>
      <xdr:col>55</xdr:col>
      <xdr:colOff>50800</xdr:colOff>
      <xdr:row>54</xdr:row>
      <xdr:rowOff>93002</xdr:rowOff>
    </xdr:to>
    <xdr:sp macro="" textlink="">
      <xdr:nvSpPr>
        <xdr:cNvPr id="365" name="楕円 364"/>
        <xdr:cNvSpPr/>
      </xdr:nvSpPr>
      <xdr:spPr>
        <a:xfrm>
          <a:off x="10426700" y="92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14279</xdr:rowOff>
    </xdr:from>
    <xdr:ext cx="534377" cy="259045"/>
    <xdr:sp macro="" textlink="">
      <xdr:nvSpPr>
        <xdr:cNvPr id="366" name="農林水産業費該当値テキスト"/>
        <xdr:cNvSpPr txBox="1"/>
      </xdr:nvSpPr>
      <xdr:spPr>
        <a:xfrm>
          <a:off x="10528300" y="910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142049</xdr:rowOff>
    </xdr:from>
    <xdr:to>
      <xdr:col>50</xdr:col>
      <xdr:colOff>165100</xdr:colOff>
      <xdr:row>51</xdr:row>
      <xdr:rowOff>72199</xdr:rowOff>
    </xdr:to>
    <xdr:sp macro="" textlink="">
      <xdr:nvSpPr>
        <xdr:cNvPr id="367" name="楕円 366"/>
        <xdr:cNvSpPr/>
      </xdr:nvSpPr>
      <xdr:spPr>
        <a:xfrm>
          <a:off x="9588500" y="871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88726</xdr:rowOff>
    </xdr:from>
    <xdr:ext cx="534377" cy="259045"/>
    <xdr:sp macro="" textlink="">
      <xdr:nvSpPr>
        <xdr:cNvPr id="368" name="テキスト ボックス 367"/>
        <xdr:cNvSpPr txBox="1"/>
      </xdr:nvSpPr>
      <xdr:spPr>
        <a:xfrm>
          <a:off x="9372111" y="84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102654</xdr:rowOff>
    </xdr:from>
    <xdr:to>
      <xdr:col>46</xdr:col>
      <xdr:colOff>38100</xdr:colOff>
      <xdr:row>54</xdr:row>
      <xdr:rowOff>32804</xdr:rowOff>
    </xdr:to>
    <xdr:sp macro="" textlink="">
      <xdr:nvSpPr>
        <xdr:cNvPr id="369" name="楕円 368"/>
        <xdr:cNvSpPr/>
      </xdr:nvSpPr>
      <xdr:spPr>
        <a:xfrm>
          <a:off x="8699500" y="918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49331</xdr:rowOff>
    </xdr:from>
    <xdr:ext cx="534377" cy="259045"/>
    <xdr:sp macro="" textlink="">
      <xdr:nvSpPr>
        <xdr:cNvPr id="370" name="テキスト ボックス 369"/>
        <xdr:cNvSpPr txBox="1"/>
      </xdr:nvSpPr>
      <xdr:spPr>
        <a:xfrm>
          <a:off x="8483111" y="89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152832</xdr:rowOff>
    </xdr:from>
    <xdr:to>
      <xdr:col>41</xdr:col>
      <xdr:colOff>101600</xdr:colOff>
      <xdr:row>53</xdr:row>
      <xdr:rowOff>82982</xdr:rowOff>
    </xdr:to>
    <xdr:sp macro="" textlink="">
      <xdr:nvSpPr>
        <xdr:cNvPr id="371" name="楕円 370"/>
        <xdr:cNvSpPr/>
      </xdr:nvSpPr>
      <xdr:spPr>
        <a:xfrm>
          <a:off x="7810500" y="906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99509</xdr:rowOff>
    </xdr:from>
    <xdr:ext cx="534377" cy="259045"/>
    <xdr:sp macro="" textlink="">
      <xdr:nvSpPr>
        <xdr:cNvPr id="372" name="テキスト ボックス 371"/>
        <xdr:cNvSpPr txBox="1"/>
      </xdr:nvSpPr>
      <xdr:spPr>
        <a:xfrm>
          <a:off x="7594111" y="884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92825</xdr:rowOff>
    </xdr:from>
    <xdr:to>
      <xdr:col>36</xdr:col>
      <xdr:colOff>165100</xdr:colOff>
      <xdr:row>55</xdr:row>
      <xdr:rowOff>22975</xdr:rowOff>
    </xdr:to>
    <xdr:sp macro="" textlink="">
      <xdr:nvSpPr>
        <xdr:cNvPr id="373" name="楕円 372"/>
        <xdr:cNvSpPr/>
      </xdr:nvSpPr>
      <xdr:spPr>
        <a:xfrm>
          <a:off x="6921500" y="93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39502</xdr:rowOff>
    </xdr:from>
    <xdr:ext cx="534377" cy="259045"/>
    <xdr:sp macro="" textlink="">
      <xdr:nvSpPr>
        <xdr:cNvPr id="374" name="テキスト ボックス 373"/>
        <xdr:cNvSpPr txBox="1"/>
      </xdr:nvSpPr>
      <xdr:spPr>
        <a:xfrm>
          <a:off x="6705111" y="91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5" name="テキスト ボックス 384"/>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7" name="テキスト ボックス 386"/>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62281</xdr:rowOff>
    </xdr:from>
    <xdr:to>
      <xdr:col>54</xdr:col>
      <xdr:colOff>189865</xdr:colOff>
      <xdr:row>79</xdr:row>
      <xdr:rowOff>134289</xdr:rowOff>
    </xdr:to>
    <xdr:cxnSp macro="">
      <xdr:nvCxnSpPr>
        <xdr:cNvPr id="399" name="直線コネクタ 398"/>
        <xdr:cNvCxnSpPr/>
      </xdr:nvCxnSpPr>
      <xdr:spPr>
        <a:xfrm flipV="1">
          <a:off x="10475595" y="12235231"/>
          <a:ext cx="1270" cy="144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138116</xdr:rowOff>
    </xdr:from>
    <xdr:ext cx="469744" cy="259045"/>
    <xdr:sp macro="" textlink="">
      <xdr:nvSpPr>
        <xdr:cNvPr id="400" name="商工費最小値テキスト"/>
        <xdr:cNvSpPr txBox="1"/>
      </xdr:nvSpPr>
      <xdr:spPr>
        <a:xfrm>
          <a:off x="10528300" y="1368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134289</xdr:rowOff>
    </xdr:from>
    <xdr:to>
      <xdr:col>55</xdr:col>
      <xdr:colOff>88900</xdr:colOff>
      <xdr:row>79</xdr:row>
      <xdr:rowOff>134289</xdr:rowOff>
    </xdr:to>
    <xdr:cxnSp macro="">
      <xdr:nvCxnSpPr>
        <xdr:cNvPr id="401" name="直線コネクタ 400"/>
        <xdr:cNvCxnSpPr/>
      </xdr:nvCxnSpPr>
      <xdr:spPr>
        <a:xfrm>
          <a:off x="10388600" y="136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8958</xdr:rowOff>
    </xdr:from>
    <xdr:ext cx="534377" cy="259045"/>
    <xdr:sp macro="" textlink="">
      <xdr:nvSpPr>
        <xdr:cNvPr id="402" name="商工費最大値テキスト"/>
        <xdr:cNvSpPr txBox="1"/>
      </xdr:nvSpPr>
      <xdr:spPr>
        <a:xfrm>
          <a:off x="10528300" y="120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62281</xdr:rowOff>
    </xdr:from>
    <xdr:to>
      <xdr:col>55</xdr:col>
      <xdr:colOff>88900</xdr:colOff>
      <xdr:row>71</xdr:row>
      <xdr:rowOff>62281</xdr:rowOff>
    </xdr:to>
    <xdr:cxnSp macro="">
      <xdr:nvCxnSpPr>
        <xdr:cNvPr id="403" name="直線コネクタ 402"/>
        <xdr:cNvCxnSpPr/>
      </xdr:nvCxnSpPr>
      <xdr:spPr>
        <a:xfrm>
          <a:off x="10388600" y="1223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62281</xdr:rowOff>
    </xdr:from>
    <xdr:to>
      <xdr:col>55</xdr:col>
      <xdr:colOff>0</xdr:colOff>
      <xdr:row>72</xdr:row>
      <xdr:rowOff>120841</xdr:rowOff>
    </xdr:to>
    <xdr:cxnSp macro="">
      <xdr:nvCxnSpPr>
        <xdr:cNvPr id="404" name="直線コネクタ 403"/>
        <xdr:cNvCxnSpPr/>
      </xdr:nvCxnSpPr>
      <xdr:spPr>
        <a:xfrm flipV="1">
          <a:off x="9639300" y="12235231"/>
          <a:ext cx="838200" cy="23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85882</xdr:rowOff>
    </xdr:from>
    <xdr:ext cx="534377" cy="259045"/>
    <xdr:sp macro="" textlink="">
      <xdr:nvSpPr>
        <xdr:cNvPr id="405" name="商工費平均値テキスト"/>
        <xdr:cNvSpPr txBox="1"/>
      </xdr:nvSpPr>
      <xdr:spPr>
        <a:xfrm>
          <a:off x="10528300" y="1294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107455</xdr:rowOff>
    </xdr:from>
    <xdr:to>
      <xdr:col>55</xdr:col>
      <xdr:colOff>50800</xdr:colOff>
      <xdr:row>76</xdr:row>
      <xdr:rowOff>37604</xdr:rowOff>
    </xdr:to>
    <xdr:sp macro="" textlink="">
      <xdr:nvSpPr>
        <xdr:cNvPr id="406" name="フローチャート: 判断 405"/>
        <xdr:cNvSpPr/>
      </xdr:nvSpPr>
      <xdr:spPr>
        <a:xfrm>
          <a:off x="10426700" y="129662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100838</xdr:rowOff>
    </xdr:from>
    <xdr:to>
      <xdr:col>50</xdr:col>
      <xdr:colOff>114300</xdr:colOff>
      <xdr:row>72</xdr:row>
      <xdr:rowOff>120841</xdr:rowOff>
    </xdr:to>
    <xdr:cxnSp macro="">
      <xdr:nvCxnSpPr>
        <xdr:cNvPr id="407" name="直線コネクタ 406"/>
        <xdr:cNvCxnSpPr/>
      </xdr:nvCxnSpPr>
      <xdr:spPr>
        <a:xfrm>
          <a:off x="8750300" y="12445238"/>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146507</xdr:rowOff>
    </xdr:from>
    <xdr:to>
      <xdr:col>50</xdr:col>
      <xdr:colOff>165100</xdr:colOff>
      <xdr:row>78</xdr:row>
      <xdr:rowOff>76657</xdr:rowOff>
    </xdr:to>
    <xdr:sp macro="" textlink="">
      <xdr:nvSpPr>
        <xdr:cNvPr id="408" name="フローチャート: 判断 407"/>
        <xdr:cNvSpPr/>
      </xdr:nvSpPr>
      <xdr:spPr>
        <a:xfrm>
          <a:off x="9588500" y="133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67784</xdr:rowOff>
    </xdr:from>
    <xdr:ext cx="534377" cy="259045"/>
    <xdr:sp macro="" textlink="">
      <xdr:nvSpPr>
        <xdr:cNvPr id="409" name="テキスト ボックス 408"/>
        <xdr:cNvSpPr txBox="1"/>
      </xdr:nvSpPr>
      <xdr:spPr>
        <a:xfrm>
          <a:off x="9372111" y="1344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149111</xdr:rowOff>
    </xdr:from>
    <xdr:to>
      <xdr:col>45</xdr:col>
      <xdr:colOff>177800</xdr:colOff>
      <xdr:row>72</xdr:row>
      <xdr:rowOff>100838</xdr:rowOff>
    </xdr:to>
    <xdr:cxnSp macro="">
      <xdr:nvCxnSpPr>
        <xdr:cNvPr id="410" name="直線コネクタ 409"/>
        <xdr:cNvCxnSpPr/>
      </xdr:nvCxnSpPr>
      <xdr:spPr>
        <a:xfrm>
          <a:off x="7861300" y="12322061"/>
          <a:ext cx="889000" cy="1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12509</xdr:rowOff>
    </xdr:from>
    <xdr:to>
      <xdr:col>46</xdr:col>
      <xdr:colOff>38100</xdr:colOff>
      <xdr:row>78</xdr:row>
      <xdr:rowOff>114109</xdr:rowOff>
    </xdr:to>
    <xdr:sp macro="" textlink="">
      <xdr:nvSpPr>
        <xdr:cNvPr id="411" name="フローチャート: 判断 410"/>
        <xdr:cNvSpPr/>
      </xdr:nvSpPr>
      <xdr:spPr>
        <a:xfrm>
          <a:off x="8699500" y="133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105236</xdr:rowOff>
    </xdr:from>
    <xdr:ext cx="534377" cy="259045"/>
    <xdr:sp macro="" textlink="">
      <xdr:nvSpPr>
        <xdr:cNvPr id="412" name="テキスト ボックス 411"/>
        <xdr:cNvSpPr txBox="1"/>
      </xdr:nvSpPr>
      <xdr:spPr>
        <a:xfrm>
          <a:off x="8483111" y="134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126250</xdr:rowOff>
    </xdr:from>
    <xdr:to>
      <xdr:col>41</xdr:col>
      <xdr:colOff>50800</xdr:colOff>
      <xdr:row>71</xdr:row>
      <xdr:rowOff>149111</xdr:rowOff>
    </xdr:to>
    <xdr:cxnSp macro="">
      <xdr:nvCxnSpPr>
        <xdr:cNvPr id="413" name="直線コネクタ 412"/>
        <xdr:cNvCxnSpPr/>
      </xdr:nvCxnSpPr>
      <xdr:spPr>
        <a:xfrm>
          <a:off x="6972300" y="121277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113094</xdr:rowOff>
    </xdr:from>
    <xdr:to>
      <xdr:col>41</xdr:col>
      <xdr:colOff>101600</xdr:colOff>
      <xdr:row>78</xdr:row>
      <xdr:rowOff>43244</xdr:rowOff>
    </xdr:to>
    <xdr:sp macro="" textlink="">
      <xdr:nvSpPr>
        <xdr:cNvPr id="414" name="フローチャート: 判断 413"/>
        <xdr:cNvSpPr/>
      </xdr:nvSpPr>
      <xdr:spPr>
        <a:xfrm>
          <a:off x="7810500" y="1331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34371</xdr:rowOff>
    </xdr:from>
    <xdr:ext cx="534377" cy="259045"/>
    <xdr:sp macro="" textlink="">
      <xdr:nvSpPr>
        <xdr:cNvPr id="415" name="テキスト ボックス 414"/>
        <xdr:cNvSpPr txBox="1"/>
      </xdr:nvSpPr>
      <xdr:spPr>
        <a:xfrm>
          <a:off x="7594111" y="134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128257</xdr:rowOff>
    </xdr:from>
    <xdr:to>
      <xdr:col>36</xdr:col>
      <xdr:colOff>165100</xdr:colOff>
      <xdr:row>78</xdr:row>
      <xdr:rowOff>58407</xdr:rowOff>
    </xdr:to>
    <xdr:sp macro="" textlink="">
      <xdr:nvSpPr>
        <xdr:cNvPr id="416" name="フローチャート: 判断 415"/>
        <xdr:cNvSpPr/>
      </xdr:nvSpPr>
      <xdr:spPr>
        <a:xfrm>
          <a:off x="6921500" y="1332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49534</xdr:rowOff>
    </xdr:from>
    <xdr:ext cx="534377" cy="259045"/>
    <xdr:sp macro="" textlink="">
      <xdr:nvSpPr>
        <xdr:cNvPr id="417" name="テキスト ボックス 416"/>
        <xdr:cNvSpPr txBox="1"/>
      </xdr:nvSpPr>
      <xdr:spPr>
        <a:xfrm>
          <a:off x="6705111" y="13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11481</xdr:rowOff>
    </xdr:from>
    <xdr:to>
      <xdr:col>55</xdr:col>
      <xdr:colOff>50800</xdr:colOff>
      <xdr:row>71</xdr:row>
      <xdr:rowOff>113081</xdr:rowOff>
    </xdr:to>
    <xdr:sp macro="" textlink="">
      <xdr:nvSpPr>
        <xdr:cNvPr id="423" name="楕円 422"/>
        <xdr:cNvSpPr/>
      </xdr:nvSpPr>
      <xdr:spPr>
        <a:xfrm>
          <a:off x="10426700" y="121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135958</xdr:rowOff>
    </xdr:from>
    <xdr:ext cx="534377" cy="259045"/>
    <xdr:sp macro="" textlink="">
      <xdr:nvSpPr>
        <xdr:cNvPr id="424" name="商工費該当値テキスト"/>
        <xdr:cNvSpPr txBox="1"/>
      </xdr:nvSpPr>
      <xdr:spPr>
        <a:xfrm>
          <a:off x="10528300" y="1213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70041</xdr:rowOff>
    </xdr:from>
    <xdr:to>
      <xdr:col>50</xdr:col>
      <xdr:colOff>165100</xdr:colOff>
      <xdr:row>73</xdr:row>
      <xdr:rowOff>191</xdr:rowOff>
    </xdr:to>
    <xdr:sp macro="" textlink="">
      <xdr:nvSpPr>
        <xdr:cNvPr id="425" name="楕円 424"/>
        <xdr:cNvSpPr/>
      </xdr:nvSpPr>
      <xdr:spPr>
        <a:xfrm>
          <a:off x="9588500" y="124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16718</xdr:rowOff>
    </xdr:from>
    <xdr:ext cx="534377" cy="259045"/>
    <xdr:sp macro="" textlink="">
      <xdr:nvSpPr>
        <xdr:cNvPr id="426" name="テキスト ボックス 425"/>
        <xdr:cNvSpPr txBox="1"/>
      </xdr:nvSpPr>
      <xdr:spPr>
        <a:xfrm>
          <a:off x="9372111" y="121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50038</xdr:rowOff>
    </xdr:from>
    <xdr:to>
      <xdr:col>46</xdr:col>
      <xdr:colOff>38100</xdr:colOff>
      <xdr:row>72</xdr:row>
      <xdr:rowOff>151638</xdr:rowOff>
    </xdr:to>
    <xdr:sp macro="" textlink="">
      <xdr:nvSpPr>
        <xdr:cNvPr id="427" name="楕円 426"/>
        <xdr:cNvSpPr/>
      </xdr:nvSpPr>
      <xdr:spPr>
        <a:xfrm>
          <a:off x="8699500" y="123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168165</xdr:rowOff>
    </xdr:from>
    <xdr:ext cx="534377" cy="259045"/>
    <xdr:sp macro="" textlink="">
      <xdr:nvSpPr>
        <xdr:cNvPr id="428" name="テキスト ボックス 427"/>
        <xdr:cNvSpPr txBox="1"/>
      </xdr:nvSpPr>
      <xdr:spPr>
        <a:xfrm>
          <a:off x="8483111" y="1216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98311</xdr:rowOff>
    </xdr:from>
    <xdr:to>
      <xdr:col>41</xdr:col>
      <xdr:colOff>101600</xdr:colOff>
      <xdr:row>72</xdr:row>
      <xdr:rowOff>28461</xdr:rowOff>
    </xdr:to>
    <xdr:sp macro="" textlink="">
      <xdr:nvSpPr>
        <xdr:cNvPr id="429" name="楕円 428"/>
        <xdr:cNvSpPr/>
      </xdr:nvSpPr>
      <xdr:spPr>
        <a:xfrm>
          <a:off x="7810500" y="122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44988</xdr:rowOff>
    </xdr:from>
    <xdr:ext cx="534377" cy="259045"/>
    <xdr:sp macro="" textlink="">
      <xdr:nvSpPr>
        <xdr:cNvPr id="430" name="テキスト ボックス 429"/>
        <xdr:cNvSpPr txBox="1"/>
      </xdr:nvSpPr>
      <xdr:spPr>
        <a:xfrm>
          <a:off x="7594111" y="1204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75450</xdr:rowOff>
    </xdr:from>
    <xdr:to>
      <xdr:col>36</xdr:col>
      <xdr:colOff>165100</xdr:colOff>
      <xdr:row>71</xdr:row>
      <xdr:rowOff>5600</xdr:rowOff>
    </xdr:to>
    <xdr:sp macro="" textlink="">
      <xdr:nvSpPr>
        <xdr:cNvPr id="431" name="楕円 430"/>
        <xdr:cNvSpPr/>
      </xdr:nvSpPr>
      <xdr:spPr>
        <a:xfrm>
          <a:off x="6921500" y="12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22127</xdr:rowOff>
    </xdr:from>
    <xdr:ext cx="534377" cy="259045"/>
    <xdr:sp macro="" textlink="">
      <xdr:nvSpPr>
        <xdr:cNvPr id="432" name="テキスト ボックス 431"/>
        <xdr:cNvSpPr txBox="1"/>
      </xdr:nvSpPr>
      <xdr:spPr>
        <a:xfrm>
          <a:off x="6705111" y="1185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131966</xdr:rowOff>
    </xdr:from>
    <xdr:to>
      <xdr:col>54</xdr:col>
      <xdr:colOff>189865</xdr:colOff>
      <xdr:row>97</xdr:row>
      <xdr:rowOff>164198</xdr:rowOff>
    </xdr:to>
    <xdr:cxnSp macro="">
      <xdr:nvCxnSpPr>
        <xdr:cNvPr id="457" name="直線コネクタ 456"/>
        <xdr:cNvCxnSpPr/>
      </xdr:nvCxnSpPr>
      <xdr:spPr>
        <a:xfrm flipV="1">
          <a:off x="10475595" y="15562466"/>
          <a:ext cx="1270" cy="12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168025</xdr:rowOff>
    </xdr:from>
    <xdr:ext cx="534377" cy="259045"/>
    <xdr:sp macro="" textlink="">
      <xdr:nvSpPr>
        <xdr:cNvPr id="458" name="土木費最小値テキスト"/>
        <xdr:cNvSpPr txBox="1"/>
      </xdr:nvSpPr>
      <xdr:spPr>
        <a:xfrm>
          <a:off x="10528300" y="167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164198</xdr:rowOff>
    </xdr:from>
    <xdr:to>
      <xdr:col>55</xdr:col>
      <xdr:colOff>88900</xdr:colOff>
      <xdr:row>97</xdr:row>
      <xdr:rowOff>164198</xdr:rowOff>
    </xdr:to>
    <xdr:cxnSp macro="">
      <xdr:nvCxnSpPr>
        <xdr:cNvPr id="459" name="直線コネクタ 458"/>
        <xdr:cNvCxnSpPr/>
      </xdr:nvCxnSpPr>
      <xdr:spPr>
        <a:xfrm>
          <a:off x="10388600" y="1679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78643</xdr:rowOff>
    </xdr:from>
    <xdr:ext cx="534377" cy="259045"/>
    <xdr:sp macro="" textlink="">
      <xdr:nvSpPr>
        <xdr:cNvPr id="460" name="土木費最大値テキスト"/>
        <xdr:cNvSpPr txBox="1"/>
      </xdr:nvSpPr>
      <xdr:spPr>
        <a:xfrm>
          <a:off x="10528300" y="1533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131966</xdr:rowOff>
    </xdr:from>
    <xdr:to>
      <xdr:col>55</xdr:col>
      <xdr:colOff>88900</xdr:colOff>
      <xdr:row>90</xdr:row>
      <xdr:rowOff>131966</xdr:rowOff>
    </xdr:to>
    <xdr:cxnSp macro="">
      <xdr:nvCxnSpPr>
        <xdr:cNvPr id="461" name="直線コネクタ 460"/>
        <xdr:cNvCxnSpPr/>
      </xdr:nvCxnSpPr>
      <xdr:spPr>
        <a:xfrm>
          <a:off x="10388600" y="155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54699</xdr:rowOff>
    </xdr:from>
    <xdr:to>
      <xdr:col>55</xdr:col>
      <xdr:colOff>0</xdr:colOff>
      <xdr:row>90</xdr:row>
      <xdr:rowOff>131966</xdr:rowOff>
    </xdr:to>
    <xdr:cxnSp macro="">
      <xdr:nvCxnSpPr>
        <xdr:cNvPr id="462" name="直線コネクタ 461"/>
        <xdr:cNvCxnSpPr/>
      </xdr:nvCxnSpPr>
      <xdr:spPr>
        <a:xfrm>
          <a:off x="9639300" y="15485199"/>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129621</xdr:rowOff>
    </xdr:from>
    <xdr:ext cx="534377" cy="259045"/>
    <xdr:sp macro="" textlink="">
      <xdr:nvSpPr>
        <xdr:cNvPr id="463" name="土木費平均値テキスト"/>
        <xdr:cNvSpPr txBox="1"/>
      </xdr:nvSpPr>
      <xdr:spPr>
        <a:xfrm>
          <a:off x="10528300" y="160744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151194</xdr:rowOff>
    </xdr:from>
    <xdr:to>
      <xdr:col>55</xdr:col>
      <xdr:colOff>50800</xdr:colOff>
      <xdr:row>94</xdr:row>
      <xdr:rowOff>81344</xdr:rowOff>
    </xdr:to>
    <xdr:sp macro="" textlink="">
      <xdr:nvSpPr>
        <xdr:cNvPr id="464" name="フローチャート: 判断 463"/>
        <xdr:cNvSpPr/>
      </xdr:nvSpPr>
      <xdr:spPr>
        <a:xfrm>
          <a:off x="10426700" y="1609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54699</xdr:rowOff>
    </xdr:from>
    <xdr:to>
      <xdr:col>50</xdr:col>
      <xdr:colOff>114300</xdr:colOff>
      <xdr:row>91</xdr:row>
      <xdr:rowOff>91008</xdr:rowOff>
    </xdr:to>
    <xdr:cxnSp macro="">
      <xdr:nvCxnSpPr>
        <xdr:cNvPr id="465" name="直線コネクタ 464"/>
        <xdr:cNvCxnSpPr/>
      </xdr:nvCxnSpPr>
      <xdr:spPr>
        <a:xfrm flipV="1">
          <a:off x="8750300" y="15485199"/>
          <a:ext cx="889000" cy="20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160604</xdr:rowOff>
    </xdr:from>
    <xdr:to>
      <xdr:col>50</xdr:col>
      <xdr:colOff>165100</xdr:colOff>
      <xdr:row>93</xdr:row>
      <xdr:rowOff>90754</xdr:rowOff>
    </xdr:to>
    <xdr:sp macro="" textlink="">
      <xdr:nvSpPr>
        <xdr:cNvPr id="466" name="フローチャート: 判断 465"/>
        <xdr:cNvSpPr/>
      </xdr:nvSpPr>
      <xdr:spPr>
        <a:xfrm>
          <a:off x="9588500" y="1593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81881</xdr:rowOff>
    </xdr:from>
    <xdr:ext cx="534377" cy="259045"/>
    <xdr:sp macro="" textlink="">
      <xdr:nvSpPr>
        <xdr:cNvPr id="467" name="テキスト ボックス 466"/>
        <xdr:cNvSpPr txBox="1"/>
      </xdr:nvSpPr>
      <xdr:spPr>
        <a:xfrm>
          <a:off x="9372111" y="1602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86513</xdr:rowOff>
    </xdr:from>
    <xdr:to>
      <xdr:col>45</xdr:col>
      <xdr:colOff>177800</xdr:colOff>
      <xdr:row>91</xdr:row>
      <xdr:rowOff>91008</xdr:rowOff>
    </xdr:to>
    <xdr:cxnSp macro="">
      <xdr:nvCxnSpPr>
        <xdr:cNvPr id="468" name="直線コネクタ 467"/>
        <xdr:cNvCxnSpPr/>
      </xdr:nvCxnSpPr>
      <xdr:spPr>
        <a:xfrm>
          <a:off x="7861300" y="15688463"/>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28550</xdr:rowOff>
    </xdr:from>
    <xdr:to>
      <xdr:col>46</xdr:col>
      <xdr:colOff>38100</xdr:colOff>
      <xdr:row>93</xdr:row>
      <xdr:rowOff>130150</xdr:rowOff>
    </xdr:to>
    <xdr:sp macro="" textlink="">
      <xdr:nvSpPr>
        <xdr:cNvPr id="469" name="フローチャート: 判断 468"/>
        <xdr:cNvSpPr/>
      </xdr:nvSpPr>
      <xdr:spPr>
        <a:xfrm>
          <a:off x="8699500" y="159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121277</xdr:rowOff>
    </xdr:from>
    <xdr:ext cx="534377" cy="259045"/>
    <xdr:sp macro="" textlink="">
      <xdr:nvSpPr>
        <xdr:cNvPr id="470" name="テキスト ボックス 469"/>
        <xdr:cNvSpPr txBox="1"/>
      </xdr:nvSpPr>
      <xdr:spPr>
        <a:xfrm>
          <a:off x="8483111" y="1606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86513</xdr:rowOff>
    </xdr:from>
    <xdr:to>
      <xdr:col>41</xdr:col>
      <xdr:colOff>50800</xdr:colOff>
      <xdr:row>93</xdr:row>
      <xdr:rowOff>104572</xdr:rowOff>
    </xdr:to>
    <xdr:cxnSp macro="">
      <xdr:nvCxnSpPr>
        <xdr:cNvPr id="471" name="直線コネクタ 470"/>
        <xdr:cNvCxnSpPr/>
      </xdr:nvCxnSpPr>
      <xdr:spPr>
        <a:xfrm flipV="1">
          <a:off x="6972300" y="15688463"/>
          <a:ext cx="889000" cy="3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71907</xdr:rowOff>
    </xdr:from>
    <xdr:to>
      <xdr:col>41</xdr:col>
      <xdr:colOff>101600</xdr:colOff>
      <xdr:row>93</xdr:row>
      <xdr:rowOff>2057</xdr:rowOff>
    </xdr:to>
    <xdr:sp macro="" textlink="">
      <xdr:nvSpPr>
        <xdr:cNvPr id="472" name="フローチャート: 判断 471"/>
        <xdr:cNvSpPr/>
      </xdr:nvSpPr>
      <xdr:spPr>
        <a:xfrm>
          <a:off x="7810500" y="1584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164634</xdr:rowOff>
    </xdr:from>
    <xdr:ext cx="534377" cy="259045"/>
    <xdr:sp macro="" textlink="">
      <xdr:nvSpPr>
        <xdr:cNvPr id="473" name="テキスト ボックス 472"/>
        <xdr:cNvSpPr txBox="1"/>
      </xdr:nvSpPr>
      <xdr:spPr>
        <a:xfrm>
          <a:off x="7594111" y="159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115303</xdr:rowOff>
    </xdr:from>
    <xdr:to>
      <xdr:col>36</xdr:col>
      <xdr:colOff>165100</xdr:colOff>
      <xdr:row>94</xdr:row>
      <xdr:rowOff>45453</xdr:rowOff>
    </xdr:to>
    <xdr:sp macro="" textlink="">
      <xdr:nvSpPr>
        <xdr:cNvPr id="474" name="フローチャート: 判断 473"/>
        <xdr:cNvSpPr/>
      </xdr:nvSpPr>
      <xdr:spPr>
        <a:xfrm>
          <a:off x="6921500" y="16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36580</xdr:rowOff>
    </xdr:from>
    <xdr:ext cx="534377" cy="259045"/>
    <xdr:sp macro="" textlink="">
      <xdr:nvSpPr>
        <xdr:cNvPr id="475" name="テキスト ボックス 474"/>
        <xdr:cNvSpPr txBox="1"/>
      </xdr:nvSpPr>
      <xdr:spPr>
        <a:xfrm>
          <a:off x="6705111" y="161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81166</xdr:rowOff>
    </xdr:from>
    <xdr:to>
      <xdr:col>55</xdr:col>
      <xdr:colOff>50800</xdr:colOff>
      <xdr:row>91</xdr:row>
      <xdr:rowOff>11316</xdr:rowOff>
    </xdr:to>
    <xdr:sp macro="" textlink="">
      <xdr:nvSpPr>
        <xdr:cNvPr id="481" name="楕円 480"/>
        <xdr:cNvSpPr/>
      </xdr:nvSpPr>
      <xdr:spPr>
        <a:xfrm>
          <a:off x="10426700" y="1551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34193</xdr:rowOff>
    </xdr:from>
    <xdr:ext cx="534377" cy="259045"/>
    <xdr:sp macro="" textlink="">
      <xdr:nvSpPr>
        <xdr:cNvPr id="482" name="土木費該当値テキスト"/>
        <xdr:cNvSpPr txBox="1"/>
      </xdr:nvSpPr>
      <xdr:spPr>
        <a:xfrm>
          <a:off x="10528300" y="1546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3899</xdr:rowOff>
    </xdr:from>
    <xdr:to>
      <xdr:col>50</xdr:col>
      <xdr:colOff>165100</xdr:colOff>
      <xdr:row>90</xdr:row>
      <xdr:rowOff>105499</xdr:rowOff>
    </xdr:to>
    <xdr:sp macro="" textlink="">
      <xdr:nvSpPr>
        <xdr:cNvPr id="483" name="楕円 482"/>
        <xdr:cNvSpPr/>
      </xdr:nvSpPr>
      <xdr:spPr>
        <a:xfrm>
          <a:off x="9588500" y="154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122026</xdr:rowOff>
    </xdr:from>
    <xdr:ext cx="534377" cy="259045"/>
    <xdr:sp macro="" textlink="">
      <xdr:nvSpPr>
        <xdr:cNvPr id="484" name="テキスト ボックス 483"/>
        <xdr:cNvSpPr txBox="1"/>
      </xdr:nvSpPr>
      <xdr:spPr>
        <a:xfrm>
          <a:off x="9372111" y="1520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40208</xdr:rowOff>
    </xdr:from>
    <xdr:to>
      <xdr:col>46</xdr:col>
      <xdr:colOff>38100</xdr:colOff>
      <xdr:row>91</xdr:row>
      <xdr:rowOff>141808</xdr:rowOff>
    </xdr:to>
    <xdr:sp macro="" textlink="">
      <xdr:nvSpPr>
        <xdr:cNvPr id="485" name="楕円 484"/>
        <xdr:cNvSpPr/>
      </xdr:nvSpPr>
      <xdr:spPr>
        <a:xfrm>
          <a:off x="8699500" y="156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158335</xdr:rowOff>
    </xdr:from>
    <xdr:ext cx="534377" cy="259045"/>
    <xdr:sp macro="" textlink="">
      <xdr:nvSpPr>
        <xdr:cNvPr id="486" name="テキスト ボックス 485"/>
        <xdr:cNvSpPr txBox="1"/>
      </xdr:nvSpPr>
      <xdr:spPr>
        <a:xfrm>
          <a:off x="8483111" y="154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35713</xdr:rowOff>
    </xdr:from>
    <xdr:to>
      <xdr:col>41</xdr:col>
      <xdr:colOff>101600</xdr:colOff>
      <xdr:row>91</xdr:row>
      <xdr:rowOff>137313</xdr:rowOff>
    </xdr:to>
    <xdr:sp macro="" textlink="">
      <xdr:nvSpPr>
        <xdr:cNvPr id="487" name="楕円 486"/>
        <xdr:cNvSpPr/>
      </xdr:nvSpPr>
      <xdr:spPr>
        <a:xfrm>
          <a:off x="7810500" y="1563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153840</xdr:rowOff>
    </xdr:from>
    <xdr:ext cx="534377" cy="259045"/>
    <xdr:sp macro="" textlink="">
      <xdr:nvSpPr>
        <xdr:cNvPr id="488" name="テキスト ボックス 487"/>
        <xdr:cNvSpPr txBox="1"/>
      </xdr:nvSpPr>
      <xdr:spPr>
        <a:xfrm>
          <a:off x="7594111" y="1541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53772</xdr:rowOff>
    </xdr:from>
    <xdr:to>
      <xdr:col>36</xdr:col>
      <xdr:colOff>165100</xdr:colOff>
      <xdr:row>93</xdr:row>
      <xdr:rowOff>155372</xdr:rowOff>
    </xdr:to>
    <xdr:sp macro="" textlink="">
      <xdr:nvSpPr>
        <xdr:cNvPr id="489" name="楕円 488"/>
        <xdr:cNvSpPr/>
      </xdr:nvSpPr>
      <xdr:spPr>
        <a:xfrm>
          <a:off x="6921500" y="1599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449</xdr:rowOff>
    </xdr:from>
    <xdr:ext cx="534377" cy="259045"/>
    <xdr:sp macro="" textlink="">
      <xdr:nvSpPr>
        <xdr:cNvPr id="490" name="テキスト ボックス 489"/>
        <xdr:cNvSpPr txBox="1"/>
      </xdr:nvSpPr>
      <xdr:spPr>
        <a:xfrm>
          <a:off x="6705111" y="157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1" name="テキスト ボックス 50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23685</xdr:rowOff>
    </xdr:from>
    <xdr:to>
      <xdr:col>85</xdr:col>
      <xdr:colOff>126364</xdr:colOff>
      <xdr:row>39</xdr:row>
      <xdr:rowOff>71120</xdr:rowOff>
    </xdr:to>
    <xdr:cxnSp macro="">
      <xdr:nvCxnSpPr>
        <xdr:cNvPr id="515" name="直線コネクタ 514"/>
        <xdr:cNvCxnSpPr/>
      </xdr:nvCxnSpPr>
      <xdr:spPr>
        <a:xfrm flipV="1">
          <a:off x="16317595" y="5167185"/>
          <a:ext cx="1269" cy="159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74947</xdr:rowOff>
    </xdr:from>
    <xdr:ext cx="534377" cy="259045"/>
    <xdr:sp macro="" textlink="">
      <xdr:nvSpPr>
        <xdr:cNvPr id="516" name="消防費最小値テキスト"/>
        <xdr:cNvSpPr txBox="1"/>
      </xdr:nvSpPr>
      <xdr:spPr>
        <a:xfrm>
          <a:off x="16370300" y="67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71120</xdr:rowOff>
    </xdr:from>
    <xdr:to>
      <xdr:col>86</xdr:col>
      <xdr:colOff>25400</xdr:colOff>
      <xdr:row>39</xdr:row>
      <xdr:rowOff>71120</xdr:rowOff>
    </xdr:to>
    <xdr:cxnSp macro="">
      <xdr:nvCxnSpPr>
        <xdr:cNvPr id="517" name="直線コネクタ 516"/>
        <xdr:cNvCxnSpPr/>
      </xdr:nvCxnSpPr>
      <xdr:spPr>
        <a:xfrm>
          <a:off x="16230600" y="675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141812</xdr:rowOff>
    </xdr:from>
    <xdr:ext cx="534377" cy="259045"/>
    <xdr:sp macro="" textlink="">
      <xdr:nvSpPr>
        <xdr:cNvPr id="518" name="消防費最大値テキスト"/>
        <xdr:cNvSpPr txBox="1"/>
      </xdr:nvSpPr>
      <xdr:spPr>
        <a:xfrm>
          <a:off x="16370300" y="494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23685</xdr:rowOff>
    </xdr:from>
    <xdr:to>
      <xdr:col>86</xdr:col>
      <xdr:colOff>25400</xdr:colOff>
      <xdr:row>30</xdr:row>
      <xdr:rowOff>23685</xdr:rowOff>
    </xdr:to>
    <xdr:cxnSp macro="">
      <xdr:nvCxnSpPr>
        <xdr:cNvPr id="519" name="直線コネクタ 518"/>
        <xdr:cNvCxnSpPr/>
      </xdr:nvCxnSpPr>
      <xdr:spPr>
        <a:xfrm>
          <a:off x="16230600" y="516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23685</xdr:rowOff>
    </xdr:from>
    <xdr:to>
      <xdr:col>85</xdr:col>
      <xdr:colOff>127000</xdr:colOff>
      <xdr:row>30</xdr:row>
      <xdr:rowOff>71501</xdr:rowOff>
    </xdr:to>
    <xdr:cxnSp macro="">
      <xdr:nvCxnSpPr>
        <xdr:cNvPr id="520" name="直線コネクタ 519"/>
        <xdr:cNvCxnSpPr/>
      </xdr:nvCxnSpPr>
      <xdr:spPr>
        <a:xfrm flipV="1">
          <a:off x="15481300" y="5167185"/>
          <a:ext cx="8382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24845</xdr:rowOff>
    </xdr:from>
    <xdr:ext cx="534377" cy="259045"/>
    <xdr:sp macro="" textlink="">
      <xdr:nvSpPr>
        <xdr:cNvPr id="521" name="消防費平均値テキスト"/>
        <xdr:cNvSpPr txBox="1"/>
      </xdr:nvSpPr>
      <xdr:spPr>
        <a:xfrm>
          <a:off x="16370300" y="619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46418</xdr:rowOff>
    </xdr:from>
    <xdr:to>
      <xdr:col>85</xdr:col>
      <xdr:colOff>177800</xdr:colOff>
      <xdr:row>36</xdr:row>
      <xdr:rowOff>148018</xdr:rowOff>
    </xdr:to>
    <xdr:sp macro="" textlink="">
      <xdr:nvSpPr>
        <xdr:cNvPr id="522" name="フローチャート: 判断 521"/>
        <xdr:cNvSpPr/>
      </xdr:nvSpPr>
      <xdr:spPr>
        <a:xfrm>
          <a:off x="16268700" y="621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71501</xdr:rowOff>
    </xdr:from>
    <xdr:to>
      <xdr:col>81</xdr:col>
      <xdr:colOff>50800</xdr:colOff>
      <xdr:row>31</xdr:row>
      <xdr:rowOff>46165</xdr:rowOff>
    </xdr:to>
    <xdr:cxnSp macro="">
      <xdr:nvCxnSpPr>
        <xdr:cNvPr id="523" name="直線コネクタ 522"/>
        <xdr:cNvCxnSpPr/>
      </xdr:nvCxnSpPr>
      <xdr:spPr>
        <a:xfrm flipV="1">
          <a:off x="14592300" y="5215001"/>
          <a:ext cx="889000" cy="14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155575</xdr:rowOff>
    </xdr:from>
    <xdr:to>
      <xdr:col>81</xdr:col>
      <xdr:colOff>101600</xdr:colOff>
      <xdr:row>37</xdr:row>
      <xdr:rowOff>85725</xdr:rowOff>
    </xdr:to>
    <xdr:sp macro="" textlink="">
      <xdr:nvSpPr>
        <xdr:cNvPr id="524" name="フローチャート: 判断 523"/>
        <xdr:cNvSpPr/>
      </xdr:nvSpPr>
      <xdr:spPr>
        <a:xfrm>
          <a:off x="154305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76852</xdr:rowOff>
    </xdr:from>
    <xdr:ext cx="534377" cy="259045"/>
    <xdr:sp macro="" textlink="">
      <xdr:nvSpPr>
        <xdr:cNvPr id="525" name="テキスト ボックス 524"/>
        <xdr:cNvSpPr txBox="1"/>
      </xdr:nvSpPr>
      <xdr:spPr>
        <a:xfrm>
          <a:off x="15214111" y="64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38926</xdr:rowOff>
    </xdr:from>
    <xdr:to>
      <xdr:col>76</xdr:col>
      <xdr:colOff>114300</xdr:colOff>
      <xdr:row>31</xdr:row>
      <xdr:rowOff>46165</xdr:rowOff>
    </xdr:to>
    <xdr:cxnSp macro="">
      <xdr:nvCxnSpPr>
        <xdr:cNvPr id="526" name="直線コネクタ 525"/>
        <xdr:cNvCxnSpPr/>
      </xdr:nvCxnSpPr>
      <xdr:spPr>
        <a:xfrm>
          <a:off x="13703300" y="535387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74613</xdr:rowOff>
    </xdr:from>
    <xdr:to>
      <xdr:col>76</xdr:col>
      <xdr:colOff>165100</xdr:colOff>
      <xdr:row>38</xdr:row>
      <xdr:rowOff>4763</xdr:rowOff>
    </xdr:to>
    <xdr:sp macro="" textlink="">
      <xdr:nvSpPr>
        <xdr:cNvPr id="527" name="フローチャート: 判断 526"/>
        <xdr:cNvSpPr/>
      </xdr:nvSpPr>
      <xdr:spPr>
        <a:xfrm>
          <a:off x="14541500" y="6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167340</xdr:rowOff>
    </xdr:from>
    <xdr:ext cx="534377" cy="259045"/>
    <xdr:sp macro="" textlink="">
      <xdr:nvSpPr>
        <xdr:cNvPr id="528" name="テキスト ボックス 527"/>
        <xdr:cNvSpPr txBox="1"/>
      </xdr:nvSpPr>
      <xdr:spPr>
        <a:xfrm>
          <a:off x="14325111" y="6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9779</xdr:rowOff>
    </xdr:from>
    <xdr:to>
      <xdr:col>71</xdr:col>
      <xdr:colOff>177800</xdr:colOff>
      <xdr:row>31</xdr:row>
      <xdr:rowOff>38926</xdr:rowOff>
    </xdr:to>
    <xdr:cxnSp macro="">
      <xdr:nvCxnSpPr>
        <xdr:cNvPr id="529" name="直線コネクタ 528"/>
        <xdr:cNvCxnSpPr/>
      </xdr:nvCxnSpPr>
      <xdr:spPr>
        <a:xfrm>
          <a:off x="12814300" y="532472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114046</xdr:rowOff>
    </xdr:from>
    <xdr:to>
      <xdr:col>72</xdr:col>
      <xdr:colOff>38100</xdr:colOff>
      <xdr:row>37</xdr:row>
      <xdr:rowOff>44196</xdr:rowOff>
    </xdr:to>
    <xdr:sp macro="" textlink="">
      <xdr:nvSpPr>
        <xdr:cNvPr id="530" name="フローチャート: 判断 529"/>
        <xdr:cNvSpPr/>
      </xdr:nvSpPr>
      <xdr:spPr>
        <a:xfrm>
          <a:off x="13652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35323</xdr:rowOff>
    </xdr:from>
    <xdr:ext cx="534377" cy="259045"/>
    <xdr:sp macro="" textlink="">
      <xdr:nvSpPr>
        <xdr:cNvPr id="531" name="テキスト ボックス 530"/>
        <xdr:cNvSpPr txBox="1"/>
      </xdr:nvSpPr>
      <xdr:spPr>
        <a:xfrm>
          <a:off x="13436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89662</xdr:rowOff>
    </xdr:from>
    <xdr:to>
      <xdr:col>67</xdr:col>
      <xdr:colOff>101600</xdr:colOff>
      <xdr:row>37</xdr:row>
      <xdr:rowOff>19812</xdr:rowOff>
    </xdr:to>
    <xdr:sp macro="" textlink="">
      <xdr:nvSpPr>
        <xdr:cNvPr id="532" name="フローチャート: 判断 531"/>
        <xdr:cNvSpPr/>
      </xdr:nvSpPr>
      <xdr:spPr>
        <a:xfrm>
          <a:off x="12763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10939</xdr:rowOff>
    </xdr:from>
    <xdr:ext cx="534377" cy="259045"/>
    <xdr:sp macro="" textlink="">
      <xdr:nvSpPr>
        <xdr:cNvPr id="533" name="テキスト ボックス 532"/>
        <xdr:cNvSpPr txBox="1"/>
      </xdr:nvSpPr>
      <xdr:spPr>
        <a:xfrm>
          <a:off x="12547111" y="63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144335</xdr:rowOff>
    </xdr:from>
    <xdr:to>
      <xdr:col>85</xdr:col>
      <xdr:colOff>177800</xdr:colOff>
      <xdr:row>30</xdr:row>
      <xdr:rowOff>74485</xdr:rowOff>
    </xdr:to>
    <xdr:sp macro="" textlink="">
      <xdr:nvSpPr>
        <xdr:cNvPr id="539" name="楕円 538"/>
        <xdr:cNvSpPr/>
      </xdr:nvSpPr>
      <xdr:spPr>
        <a:xfrm>
          <a:off x="16268700" y="51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97362</xdr:rowOff>
    </xdr:from>
    <xdr:ext cx="534377" cy="259045"/>
    <xdr:sp macro="" textlink="">
      <xdr:nvSpPr>
        <xdr:cNvPr id="540" name="消防費該当値テキスト"/>
        <xdr:cNvSpPr txBox="1"/>
      </xdr:nvSpPr>
      <xdr:spPr>
        <a:xfrm>
          <a:off x="16370300" y="506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20701</xdr:rowOff>
    </xdr:from>
    <xdr:to>
      <xdr:col>81</xdr:col>
      <xdr:colOff>101600</xdr:colOff>
      <xdr:row>30</xdr:row>
      <xdr:rowOff>122301</xdr:rowOff>
    </xdr:to>
    <xdr:sp macro="" textlink="">
      <xdr:nvSpPr>
        <xdr:cNvPr id="541" name="楕円 540"/>
        <xdr:cNvSpPr/>
      </xdr:nvSpPr>
      <xdr:spPr>
        <a:xfrm>
          <a:off x="15430500" y="51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138828</xdr:rowOff>
    </xdr:from>
    <xdr:ext cx="534377" cy="259045"/>
    <xdr:sp macro="" textlink="">
      <xdr:nvSpPr>
        <xdr:cNvPr id="542" name="テキスト ボックス 541"/>
        <xdr:cNvSpPr txBox="1"/>
      </xdr:nvSpPr>
      <xdr:spPr>
        <a:xfrm>
          <a:off x="15214111" y="493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166815</xdr:rowOff>
    </xdr:from>
    <xdr:to>
      <xdr:col>76</xdr:col>
      <xdr:colOff>165100</xdr:colOff>
      <xdr:row>31</xdr:row>
      <xdr:rowOff>96965</xdr:rowOff>
    </xdr:to>
    <xdr:sp macro="" textlink="">
      <xdr:nvSpPr>
        <xdr:cNvPr id="543" name="楕円 542"/>
        <xdr:cNvSpPr/>
      </xdr:nvSpPr>
      <xdr:spPr>
        <a:xfrm>
          <a:off x="14541500" y="531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113492</xdr:rowOff>
    </xdr:from>
    <xdr:ext cx="534377" cy="259045"/>
    <xdr:sp macro="" textlink="">
      <xdr:nvSpPr>
        <xdr:cNvPr id="544" name="テキスト ボックス 543"/>
        <xdr:cNvSpPr txBox="1"/>
      </xdr:nvSpPr>
      <xdr:spPr>
        <a:xfrm>
          <a:off x="14325111" y="50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159576</xdr:rowOff>
    </xdr:from>
    <xdr:to>
      <xdr:col>72</xdr:col>
      <xdr:colOff>38100</xdr:colOff>
      <xdr:row>31</xdr:row>
      <xdr:rowOff>89726</xdr:rowOff>
    </xdr:to>
    <xdr:sp macro="" textlink="">
      <xdr:nvSpPr>
        <xdr:cNvPr id="545" name="楕円 544"/>
        <xdr:cNvSpPr/>
      </xdr:nvSpPr>
      <xdr:spPr>
        <a:xfrm>
          <a:off x="13652500" y="530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106253</xdr:rowOff>
    </xdr:from>
    <xdr:ext cx="534377" cy="259045"/>
    <xdr:sp macro="" textlink="">
      <xdr:nvSpPr>
        <xdr:cNvPr id="546" name="テキスト ボックス 545"/>
        <xdr:cNvSpPr txBox="1"/>
      </xdr:nvSpPr>
      <xdr:spPr>
        <a:xfrm>
          <a:off x="13436111" y="507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130429</xdr:rowOff>
    </xdr:from>
    <xdr:to>
      <xdr:col>67</xdr:col>
      <xdr:colOff>101600</xdr:colOff>
      <xdr:row>31</xdr:row>
      <xdr:rowOff>60579</xdr:rowOff>
    </xdr:to>
    <xdr:sp macro="" textlink="">
      <xdr:nvSpPr>
        <xdr:cNvPr id="547" name="楕円 546"/>
        <xdr:cNvSpPr/>
      </xdr:nvSpPr>
      <xdr:spPr>
        <a:xfrm>
          <a:off x="12763500" y="527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77106</xdr:rowOff>
    </xdr:from>
    <xdr:ext cx="534377" cy="259045"/>
    <xdr:sp macro="" textlink="">
      <xdr:nvSpPr>
        <xdr:cNvPr id="548" name="テキスト ボックス 547"/>
        <xdr:cNvSpPr txBox="1"/>
      </xdr:nvSpPr>
      <xdr:spPr>
        <a:xfrm>
          <a:off x="12547111" y="504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57404</xdr:rowOff>
    </xdr:from>
    <xdr:to>
      <xdr:col>85</xdr:col>
      <xdr:colOff>126364</xdr:colOff>
      <xdr:row>57</xdr:row>
      <xdr:rowOff>33630</xdr:rowOff>
    </xdr:to>
    <xdr:cxnSp macro="">
      <xdr:nvCxnSpPr>
        <xdr:cNvPr id="571" name="直線コネクタ 570"/>
        <xdr:cNvCxnSpPr/>
      </xdr:nvCxnSpPr>
      <xdr:spPr>
        <a:xfrm flipV="1">
          <a:off x="16317595" y="8629904"/>
          <a:ext cx="1269" cy="1176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37457</xdr:rowOff>
    </xdr:from>
    <xdr:ext cx="534377" cy="259045"/>
    <xdr:sp macro="" textlink="">
      <xdr:nvSpPr>
        <xdr:cNvPr id="572" name="教育費最小値テキスト"/>
        <xdr:cNvSpPr txBox="1"/>
      </xdr:nvSpPr>
      <xdr:spPr>
        <a:xfrm>
          <a:off x="16370300" y="98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33630</xdr:rowOff>
    </xdr:from>
    <xdr:to>
      <xdr:col>86</xdr:col>
      <xdr:colOff>25400</xdr:colOff>
      <xdr:row>57</xdr:row>
      <xdr:rowOff>33630</xdr:rowOff>
    </xdr:to>
    <xdr:cxnSp macro="">
      <xdr:nvCxnSpPr>
        <xdr:cNvPr id="573" name="直線コネクタ 572"/>
        <xdr:cNvCxnSpPr/>
      </xdr:nvCxnSpPr>
      <xdr:spPr>
        <a:xfrm>
          <a:off x="16230600" y="980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4081</xdr:rowOff>
    </xdr:from>
    <xdr:ext cx="534377" cy="259045"/>
    <xdr:sp macro="" textlink="">
      <xdr:nvSpPr>
        <xdr:cNvPr id="574" name="教育費最大値テキスト"/>
        <xdr:cNvSpPr txBox="1"/>
      </xdr:nvSpPr>
      <xdr:spPr>
        <a:xfrm>
          <a:off x="16370300" y="840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55,900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57404</xdr:rowOff>
    </xdr:from>
    <xdr:to>
      <xdr:col>86</xdr:col>
      <xdr:colOff>25400</xdr:colOff>
      <xdr:row>50</xdr:row>
      <xdr:rowOff>57404</xdr:rowOff>
    </xdr:to>
    <xdr:cxnSp macro="">
      <xdr:nvCxnSpPr>
        <xdr:cNvPr id="575" name="直線コネクタ 574"/>
        <xdr:cNvCxnSpPr/>
      </xdr:nvCxnSpPr>
      <xdr:spPr>
        <a:xfrm>
          <a:off x="16230600" y="862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101661</xdr:rowOff>
    </xdr:from>
    <xdr:to>
      <xdr:col>85</xdr:col>
      <xdr:colOff>127000</xdr:colOff>
      <xdr:row>58</xdr:row>
      <xdr:rowOff>3089</xdr:rowOff>
    </xdr:to>
    <xdr:cxnSp macro="">
      <xdr:nvCxnSpPr>
        <xdr:cNvPr id="576" name="直線コネクタ 575"/>
        <xdr:cNvCxnSpPr/>
      </xdr:nvCxnSpPr>
      <xdr:spPr>
        <a:xfrm flipV="1">
          <a:off x="15481300" y="9017061"/>
          <a:ext cx="838200" cy="93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146971</xdr:rowOff>
    </xdr:from>
    <xdr:ext cx="534377" cy="259045"/>
    <xdr:sp macro="" textlink="">
      <xdr:nvSpPr>
        <xdr:cNvPr id="577" name="教育費平均値テキスト"/>
        <xdr:cNvSpPr txBox="1"/>
      </xdr:nvSpPr>
      <xdr:spPr>
        <a:xfrm>
          <a:off x="16370300" y="9233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168544</xdr:rowOff>
    </xdr:from>
    <xdr:to>
      <xdr:col>85</xdr:col>
      <xdr:colOff>177800</xdr:colOff>
      <xdr:row>54</xdr:row>
      <xdr:rowOff>98694</xdr:rowOff>
    </xdr:to>
    <xdr:sp macro="" textlink="">
      <xdr:nvSpPr>
        <xdr:cNvPr id="578" name="フローチャート: 判断 577"/>
        <xdr:cNvSpPr/>
      </xdr:nvSpPr>
      <xdr:spPr>
        <a:xfrm>
          <a:off x="16268700" y="92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3089</xdr:rowOff>
    </xdr:from>
    <xdr:to>
      <xdr:col>81</xdr:col>
      <xdr:colOff>50800</xdr:colOff>
      <xdr:row>58</xdr:row>
      <xdr:rowOff>151039</xdr:rowOff>
    </xdr:to>
    <xdr:cxnSp macro="">
      <xdr:nvCxnSpPr>
        <xdr:cNvPr id="579" name="直線コネクタ 578"/>
        <xdr:cNvCxnSpPr/>
      </xdr:nvCxnSpPr>
      <xdr:spPr>
        <a:xfrm flipV="1">
          <a:off x="14592300" y="9947189"/>
          <a:ext cx="889000" cy="14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119441</xdr:rowOff>
    </xdr:from>
    <xdr:to>
      <xdr:col>81</xdr:col>
      <xdr:colOff>101600</xdr:colOff>
      <xdr:row>55</xdr:row>
      <xdr:rowOff>49591</xdr:rowOff>
    </xdr:to>
    <xdr:sp macro="" textlink="">
      <xdr:nvSpPr>
        <xdr:cNvPr id="580" name="フローチャート: 判断 579"/>
        <xdr:cNvSpPr/>
      </xdr:nvSpPr>
      <xdr:spPr>
        <a:xfrm>
          <a:off x="15430500" y="93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66118</xdr:rowOff>
    </xdr:from>
    <xdr:ext cx="534377" cy="259045"/>
    <xdr:sp macro="" textlink="">
      <xdr:nvSpPr>
        <xdr:cNvPr id="581" name="テキスト ボックス 580"/>
        <xdr:cNvSpPr txBox="1"/>
      </xdr:nvSpPr>
      <xdr:spPr>
        <a:xfrm>
          <a:off x="15214111" y="91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121503</xdr:rowOff>
    </xdr:from>
    <xdr:to>
      <xdr:col>76</xdr:col>
      <xdr:colOff>114300</xdr:colOff>
      <xdr:row>58</xdr:row>
      <xdr:rowOff>151039</xdr:rowOff>
    </xdr:to>
    <xdr:cxnSp macro="">
      <xdr:nvCxnSpPr>
        <xdr:cNvPr id="582" name="直線コネクタ 581"/>
        <xdr:cNvCxnSpPr/>
      </xdr:nvCxnSpPr>
      <xdr:spPr>
        <a:xfrm>
          <a:off x="13703300" y="10065603"/>
          <a:ext cx="8890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92741</xdr:rowOff>
    </xdr:from>
    <xdr:to>
      <xdr:col>76</xdr:col>
      <xdr:colOff>165100</xdr:colOff>
      <xdr:row>58</xdr:row>
      <xdr:rowOff>22891</xdr:rowOff>
    </xdr:to>
    <xdr:sp macro="" textlink="">
      <xdr:nvSpPr>
        <xdr:cNvPr id="583" name="フローチャート: 判断 582"/>
        <xdr:cNvSpPr/>
      </xdr:nvSpPr>
      <xdr:spPr>
        <a:xfrm>
          <a:off x="14541500" y="986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39418</xdr:rowOff>
    </xdr:from>
    <xdr:ext cx="534377" cy="259045"/>
    <xdr:sp macro="" textlink="">
      <xdr:nvSpPr>
        <xdr:cNvPr id="584" name="テキスト ボックス 583"/>
        <xdr:cNvSpPr txBox="1"/>
      </xdr:nvSpPr>
      <xdr:spPr>
        <a:xfrm>
          <a:off x="14325111" y="96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121503</xdr:rowOff>
    </xdr:from>
    <xdr:to>
      <xdr:col>71</xdr:col>
      <xdr:colOff>177800</xdr:colOff>
      <xdr:row>59</xdr:row>
      <xdr:rowOff>45791</xdr:rowOff>
    </xdr:to>
    <xdr:cxnSp macro="">
      <xdr:nvCxnSpPr>
        <xdr:cNvPr id="585" name="直線コネクタ 584"/>
        <xdr:cNvCxnSpPr/>
      </xdr:nvCxnSpPr>
      <xdr:spPr>
        <a:xfrm flipV="1">
          <a:off x="12814300" y="10065603"/>
          <a:ext cx="889000" cy="9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122367</xdr:rowOff>
    </xdr:from>
    <xdr:to>
      <xdr:col>72</xdr:col>
      <xdr:colOff>38100</xdr:colOff>
      <xdr:row>58</xdr:row>
      <xdr:rowOff>52517</xdr:rowOff>
    </xdr:to>
    <xdr:sp macro="" textlink="">
      <xdr:nvSpPr>
        <xdr:cNvPr id="586" name="フローチャート: 判断 585"/>
        <xdr:cNvSpPr/>
      </xdr:nvSpPr>
      <xdr:spPr>
        <a:xfrm>
          <a:off x="13652500" y="989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69044</xdr:rowOff>
    </xdr:from>
    <xdr:ext cx="534377" cy="259045"/>
    <xdr:sp macro="" textlink="">
      <xdr:nvSpPr>
        <xdr:cNvPr id="587" name="テキスト ボックス 586"/>
        <xdr:cNvSpPr txBox="1"/>
      </xdr:nvSpPr>
      <xdr:spPr>
        <a:xfrm>
          <a:off x="13436111" y="967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53787</xdr:rowOff>
    </xdr:from>
    <xdr:to>
      <xdr:col>67</xdr:col>
      <xdr:colOff>101600</xdr:colOff>
      <xdr:row>58</xdr:row>
      <xdr:rowOff>155387</xdr:rowOff>
    </xdr:to>
    <xdr:sp macro="" textlink="">
      <xdr:nvSpPr>
        <xdr:cNvPr id="588" name="フローチャート: 判断 587"/>
        <xdr:cNvSpPr/>
      </xdr:nvSpPr>
      <xdr:spPr>
        <a:xfrm>
          <a:off x="12763500" y="999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464</xdr:rowOff>
    </xdr:from>
    <xdr:ext cx="534377" cy="259045"/>
    <xdr:sp macro="" textlink="">
      <xdr:nvSpPr>
        <xdr:cNvPr id="589" name="テキスト ボックス 588"/>
        <xdr:cNvSpPr txBox="1"/>
      </xdr:nvSpPr>
      <xdr:spPr>
        <a:xfrm>
          <a:off x="12547111" y="977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50861</xdr:rowOff>
    </xdr:from>
    <xdr:to>
      <xdr:col>85</xdr:col>
      <xdr:colOff>177800</xdr:colOff>
      <xdr:row>52</xdr:row>
      <xdr:rowOff>152461</xdr:rowOff>
    </xdr:to>
    <xdr:sp macro="" textlink="">
      <xdr:nvSpPr>
        <xdr:cNvPr id="595" name="楕円 594"/>
        <xdr:cNvSpPr/>
      </xdr:nvSpPr>
      <xdr:spPr>
        <a:xfrm>
          <a:off x="16268700" y="89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73738</xdr:rowOff>
    </xdr:from>
    <xdr:ext cx="534377" cy="259045"/>
    <xdr:sp macro="" textlink="">
      <xdr:nvSpPr>
        <xdr:cNvPr id="596" name="教育費該当値テキスト"/>
        <xdr:cNvSpPr txBox="1"/>
      </xdr:nvSpPr>
      <xdr:spPr>
        <a:xfrm>
          <a:off x="16370300" y="8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123739</xdr:rowOff>
    </xdr:from>
    <xdr:to>
      <xdr:col>81</xdr:col>
      <xdr:colOff>101600</xdr:colOff>
      <xdr:row>58</xdr:row>
      <xdr:rowOff>53889</xdr:rowOff>
    </xdr:to>
    <xdr:sp macro="" textlink="">
      <xdr:nvSpPr>
        <xdr:cNvPr id="597" name="楕円 596"/>
        <xdr:cNvSpPr/>
      </xdr:nvSpPr>
      <xdr:spPr>
        <a:xfrm>
          <a:off x="15430500" y="98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45016</xdr:rowOff>
    </xdr:from>
    <xdr:ext cx="534377" cy="259045"/>
    <xdr:sp macro="" textlink="">
      <xdr:nvSpPr>
        <xdr:cNvPr id="598" name="テキスト ボックス 597"/>
        <xdr:cNvSpPr txBox="1"/>
      </xdr:nvSpPr>
      <xdr:spPr>
        <a:xfrm>
          <a:off x="15214111" y="998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100239</xdr:rowOff>
    </xdr:from>
    <xdr:to>
      <xdr:col>76</xdr:col>
      <xdr:colOff>165100</xdr:colOff>
      <xdr:row>59</xdr:row>
      <xdr:rowOff>30389</xdr:rowOff>
    </xdr:to>
    <xdr:sp macro="" textlink="">
      <xdr:nvSpPr>
        <xdr:cNvPr id="599" name="楕円 598"/>
        <xdr:cNvSpPr/>
      </xdr:nvSpPr>
      <xdr:spPr>
        <a:xfrm>
          <a:off x="14541500" y="100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21516</xdr:rowOff>
    </xdr:from>
    <xdr:ext cx="534377" cy="259045"/>
    <xdr:sp macro="" textlink="">
      <xdr:nvSpPr>
        <xdr:cNvPr id="600" name="テキスト ボックス 599"/>
        <xdr:cNvSpPr txBox="1"/>
      </xdr:nvSpPr>
      <xdr:spPr>
        <a:xfrm>
          <a:off x="14325111" y="101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70703</xdr:rowOff>
    </xdr:from>
    <xdr:to>
      <xdr:col>72</xdr:col>
      <xdr:colOff>38100</xdr:colOff>
      <xdr:row>59</xdr:row>
      <xdr:rowOff>853</xdr:rowOff>
    </xdr:to>
    <xdr:sp macro="" textlink="">
      <xdr:nvSpPr>
        <xdr:cNvPr id="601" name="楕円 600"/>
        <xdr:cNvSpPr/>
      </xdr:nvSpPr>
      <xdr:spPr>
        <a:xfrm>
          <a:off x="13652500" y="100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163430</xdr:rowOff>
    </xdr:from>
    <xdr:ext cx="534377" cy="259045"/>
    <xdr:sp macro="" textlink="">
      <xdr:nvSpPr>
        <xdr:cNvPr id="602" name="テキスト ボックス 601"/>
        <xdr:cNvSpPr txBox="1"/>
      </xdr:nvSpPr>
      <xdr:spPr>
        <a:xfrm>
          <a:off x="13436111" y="1010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166441</xdr:rowOff>
    </xdr:from>
    <xdr:to>
      <xdr:col>67</xdr:col>
      <xdr:colOff>101600</xdr:colOff>
      <xdr:row>59</xdr:row>
      <xdr:rowOff>96591</xdr:rowOff>
    </xdr:to>
    <xdr:sp macro="" textlink="">
      <xdr:nvSpPr>
        <xdr:cNvPr id="603" name="楕円 602"/>
        <xdr:cNvSpPr/>
      </xdr:nvSpPr>
      <xdr:spPr>
        <a:xfrm>
          <a:off x="12763500" y="1011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87718</xdr:rowOff>
    </xdr:from>
    <xdr:ext cx="534377" cy="259045"/>
    <xdr:sp macro="" textlink="">
      <xdr:nvSpPr>
        <xdr:cNvPr id="604" name="テキスト ボックス 603"/>
        <xdr:cNvSpPr txBox="1"/>
      </xdr:nvSpPr>
      <xdr:spPr>
        <a:xfrm>
          <a:off x="12547111" y="102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0" name="テキスト ボックス 61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2" name="テキスト ボックス 62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4" name="テキスト ボックス 623"/>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94361</xdr:rowOff>
    </xdr:from>
    <xdr:to>
      <xdr:col>85</xdr:col>
      <xdr:colOff>126364</xdr:colOff>
      <xdr:row>79</xdr:row>
      <xdr:rowOff>44450</xdr:rowOff>
    </xdr:to>
    <xdr:cxnSp macro="">
      <xdr:nvCxnSpPr>
        <xdr:cNvPr id="628" name="直線コネクタ 627"/>
        <xdr:cNvCxnSpPr/>
      </xdr:nvCxnSpPr>
      <xdr:spPr>
        <a:xfrm flipV="1">
          <a:off x="16317595" y="12953111"/>
          <a:ext cx="1269" cy="6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41038</xdr:rowOff>
    </xdr:from>
    <xdr:ext cx="469744" cy="259045"/>
    <xdr:sp macro="" textlink="">
      <xdr:nvSpPr>
        <xdr:cNvPr id="631" name="災害復旧費最大値テキスト"/>
        <xdr:cNvSpPr txBox="1"/>
      </xdr:nvSpPr>
      <xdr:spPr>
        <a:xfrm>
          <a:off x="16370300" y="1272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94361</xdr:rowOff>
    </xdr:from>
    <xdr:to>
      <xdr:col>86</xdr:col>
      <xdr:colOff>25400</xdr:colOff>
      <xdr:row>75</xdr:row>
      <xdr:rowOff>94361</xdr:rowOff>
    </xdr:to>
    <xdr:cxnSp macro="">
      <xdr:nvCxnSpPr>
        <xdr:cNvPr id="632" name="直線コネクタ 631"/>
        <xdr:cNvCxnSpPr/>
      </xdr:nvCxnSpPr>
      <xdr:spPr>
        <a:xfrm>
          <a:off x="16230600" y="1295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34053</xdr:rowOff>
    </xdr:from>
    <xdr:ext cx="378565" cy="259045"/>
    <xdr:sp macro="" textlink="">
      <xdr:nvSpPr>
        <xdr:cNvPr id="634" name="災害復旧費平均値テキスト"/>
        <xdr:cNvSpPr txBox="1"/>
      </xdr:nvSpPr>
      <xdr:spPr>
        <a:xfrm>
          <a:off x="16370300" y="13235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11176</xdr:rowOff>
    </xdr:from>
    <xdr:to>
      <xdr:col>85</xdr:col>
      <xdr:colOff>177800</xdr:colOff>
      <xdr:row>78</xdr:row>
      <xdr:rowOff>112776</xdr:rowOff>
    </xdr:to>
    <xdr:sp macro="" textlink="">
      <xdr:nvSpPr>
        <xdr:cNvPr id="635" name="フローチャート: 判断 634"/>
        <xdr:cNvSpPr/>
      </xdr:nvSpPr>
      <xdr:spPr>
        <a:xfrm>
          <a:off x="16268700" y="133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129032</xdr:rowOff>
    </xdr:from>
    <xdr:to>
      <xdr:col>81</xdr:col>
      <xdr:colOff>50800</xdr:colOff>
      <xdr:row>79</xdr:row>
      <xdr:rowOff>44450</xdr:rowOff>
    </xdr:to>
    <xdr:cxnSp macro="">
      <xdr:nvCxnSpPr>
        <xdr:cNvPr id="636" name="直線コネクタ 635"/>
        <xdr:cNvCxnSpPr/>
      </xdr:nvCxnSpPr>
      <xdr:spPr>
        <a:xfrm>
          <a:off x="14592300" y="135021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34607</xdr:rowOff>
    </xdr:from>
    <xdr:to>
      <xdr:col>81</xdr:col>
      <xdr:colOff>101600</xdr:colOff>
      <xdr:row>78</xdr:row>
      <xdr:rowOff>136207</xdr:rowOff>
    </xdr:to>
    <xdr:sp macro="" textlink="">
      <xdr:nvSpPr>
        <xdr:cNvPr id="637" name="フローチャート: 判断 636"/>
        <xdr:cNvSpPr/>
      </xdr:nvSpPr>
      <xdr:spPr>
        <a:xfrm>
          <a:off x="15430500" y="1340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152734</xdr:rowOff>
    </xdr:from>
    <xdr:ext cx="378565" cy="259045"/>
    <xdr:sp macro="" textlink="">
      <xdr:nvSpPr>
        <xdr:cNvPr id="638" name="テキスト ボックス 637"/>
        <xdr:cNvSpPr txBox="1"/>
      </xdr:nvSpPr>
      <xdr:spPr>
        <a:xfrm>
          <a:off x="15292017" y="13182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53404</xdr:rowOff>
    </xdr:from>
    <xdr:to>
      <xdr:col>76</xdr:col>
      <xdr:colOff>114300</xdr:colOff>
      <xdr:row>78</xdr:row>
      <xdr:rowOff>129032</xdr:rowOff>
    </xdr:to>
    <xdr:cxnSp macro="">
      <xdr:nvCxnSpPr>
        <xdr:cNvPr id="639" name="直線コネクタ 638"/>
        <xdr:cNvCxnSpPr/>
      </xdr:nvCxnSpPr>
      <xdr:spPr>
        <a:xfrm>
          <a:off x="13703300" y="12226354"/>
          <a:ext cx="889000" cy="127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38227</xdr:rowOff>
    </xdr:from>
    <xdr:to>
      <xdr:col>76</xdr:col>
      <xdr:colOff>165100</xdr:colOff>
      <xdr:row>78</xdr:row>
      <xdr:rowOff>139827</xdr:rowOff>
    </xdr:to>
    <xdr:sp macro="" textlink="">
      <xdr:nvSpPr>
        <xdr:cNvPr id="640" name="フローチャート: 判断 639"/>
        <xdr:cNvSpPr/>
      </xdr:nvSpPr>
      <xdr:spPr>
        <a:xfrm>
          <a:off x="14541500" y="134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156354</xdr:rowOff>
    </xdr:from>
    <xdr:ext cx="378565" cy="259045"/>
    <xdr:sp macro="" textlink="">
      <xdr:nvSpPr>
        <xdr:cNvPr id="641" name="テキスト ボックス 640"/>
        <xdr:cNvSpPr txBox="1"/>
      </xdr:nvSpPr>
      <xdr:spPr>
        <a:xfrm>
          <a:off x="14403017" y="131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53404</xdr:rowOff>
    </xdr:from>
    <xdr:to>
      <xdr:col>71</xdr:col>
      <xdr:colOff>177800</xdr:colOff>
      <xdr:row>78</xdr:row>
      <xdr:rowOff>3874</xdr:rowOff>
    </xdr:to>
    <xdr:cxnSp macro="">
      <xdr:nvCxnSpPr>
        <xdr:cNvPr id="642" name="直線コネクタ 641"/>
        <xdr:cNvCxnSpPr/>
      </xdr:nvCxnSpPr>
      <xdr:spPr>
        <a:xfrm flipV="1">
          <a:off x="12814300" y="12226354"/>
          <a:ext cx="889000" cy="115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54990</xdr:rowOff>
    </xdr:from>
    <xdr:to>
      <xdr:col>72</xdr:col>
      <xdr:colOff>38100</xdr:colOff>
      <xdr:row>77</xdr:row>
      <xdr:rowOff>156590</xdr:rowOff>
    </xdr:to>
    <xdr:sp macro="" textlink="">
      <xdr:nvSpPr>
        <xdr:cNvPr id="643" name="フローチャート: 判断 642"/>
        <xdr:cNvSpPr/>
      </xdr:nvSpPr>
      <xdr:spPr>
        <a:xfrm>
          <a:off x="13652500" y="1325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147717</xdr:rowOff>
    </xdr:from>
    <xdr:ext cx="469744" cy="259045"/>
    <xdr:sp macro="" textlink="">
      <xdr:nvSpPr>
        <xdr:cNvPr id="644" name="テキスト ボックス 643"/>
        <xdr:cNvSpPr txBox="1"/>
      </xdr:nvSpPr>
      <xdr:spPr>
        <a:xfrm>
          <a:off x="13468428" y="1334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78994</xdr:rowOff>
    </xdr:from>
    <xdr:to>
      <xdr:col>67</xdr:col>
      <xdr:colOff>101600</xdr:colOff>
      <xdr:row>79</xdr:row>
      <xdr:rowOff>9144</xdr:rowOff>
    </xdr:to>
    <xdr:sp macro="" textlink="">
      <xdr:nvSpPr>
        <xdr:cNvPr id="645" name="フローチャート: 判断 644"/>
        <xdr:cNvSpPr/>
      </xdr:nvSpPr>
      <xdr:spPr>
        <a:xfrm>
          <a:off x="12763500" y="1345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271</xdr:rowOff>
    </xdr:from>
    <xdr:ext cx="378565" cy="259045"/>
    <xdr:sp macro="" textlink="">
      <xdr:nvSpPr>
        <xdr:cNvPr id="646" name="テキスト ボックス 645"/>
        <xdr:cNvSpPr txBox="1"/>
      </xdr:nvSpPr>
      <xdr:spPr>
        <a:xfrm>
          <a:off x="12625017" y="13544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78232</xdr:rowOff>
    </xdr:from>
    <xdr:to>
      <xdr:col>76</xdr:col>
      <xdr:colOff>165100</xdr:colOff>
      <xdr:row>79</xdr:row>
      <xdr:rowOff>8382</xdr:rowOff>
    </xdr:to>
    <xdr:sp macro="" textlink="">
      <xdr:nvSpPr>
        <xdr:cNvPr id="656" name="楕円 655"/>
        <xdr:cNvSpPr/>
      </xdr:nvSpPr>
      <xdr:spPr>
        <a:xfrm>
          <a:off x="14541500" y="134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170959</xdr:rowOff>
    </xdr:from>
    <xdr:ext cx="378565" cy="259045"/>
    <xdr:sp macro="" textlink="">
      <xdr:nvSpPr>
        <xdr:cNvPr id="657" name="テキスト ボックス 656"/>
        <xdr:cNvSpPr txBox="1"/>
      </xdr:nvSpPr>
      <xdr:spPr>
        <a:xfrm>
          <a:off x="14403017" y="13544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2604</xdr:rowOff>
    </xdr:from>
    <xdr:to>
      <xdr:col>72</xdr:col>
      <xdr:colOff>38100</xdr:colOff>
      <xdr:row>71</xdr:row>
      <xdr:rowOff>104204</xdr:rowOff>
    </xdr:to>
    <xdr:sp macro="" textlink="">
      <xdr:nvSpPr>
        <xdr:cNvPr id="658" name="楕円 657"/>
        <xdr:cNvSpPr/>
      </xdr:nvSpPr>
      <xdr:spPr>
        <a:xfrm>
          <a:off x="13652500" y="121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69</xdr:row>
      <xdr:rowOff>120731</xdr:rowOff>
    </xdr:from>
    <xdr:ext cx="469744" cy="259045"/>
    <xdr:sp macro="" textlink="">
      <xdr:nvSpPr>
        <xdr:cNvPr id="659" name="テキスト ボックス 658"/>
        <xdr:cNvSpPr txBox="1"/>
      </xdr:nvSpPr>
      <xdr:spPr>
        <a:xfrm>
          <a:off x="13468428" y="1195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124524</xdr:rowOff>
    </xdr:from>
    <xdr:to>
      <xdr:col>67</xdr:col>
      <xdr:colOff>101600</xdr:colOff>
      <xdr:row>78</xdr:row>
      <xdr:rowOff>54674</xdr:rowOff>
    </xdr:to>
    <xdr:sp macro="" textlink="">
      <xdr:nvSpPr>
        <xdr:cNvPr id="660" name="楕円 659"/>
        <xdr:cNvSpPr/>
      </xdr:nvSpPr>
      <xdr:spPr>
        <a:xfrm>
          <a:off x="12763500" y="133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71201</xdr:rowOff>
    </xdr:from>
    <xdr:ext cx="469744" cy="259045"/>
    <xdr:sp macro="" textlink="">
      <xdr:nvSpPr>
        <xdr:cNvPr id="661" name="テキスト ボックス 660"/>
        <xdr:cNvSpPr txBox="1"/>
      </xdr:nvSpPr>
      <xdr:spPr>
        <a:xfrm>
          <a:off x="12579428" y="131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123306</xdr:rowOff>
    </xdr:from>
    <xdr:to>
      <xdr:col>85</xdr:col>
      <xdr:colOff>126364</xdr:colOff>
      <xdr:row>98</xdr:row>
      <xdr:rowOff>111288</xdr:rowOff>
    </xdr:to>
    <xdr:cxnSp macro="">
      <xdr:nvCxnSpPr>
        <xdr:cNvPr id="688" name="直線コネクタ 687"/>
        <xdr:cNvCxnSpPr/>
      </xdr:nvCxnSpPr>
      <xdr:spPr>
        <a:xfrm flipV="1">
          <a:off x="16317595" y="15725256"/>
          <a:ext cx="1269" cy="118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115115</xdr:rowOff>
    </xdr:from>
    <xdr:ext cx="534377" cy="259045"/>
    <xdr:sp macro="" textlink="">
      <xdr:nvSpPr>
        <xdr:cNvPr id="689" name="公債費最小値テキスト"/>
        <xdr:cNvSpPr txBox="1"/>
      </xdr:nvSpPr>
      <xdr:spPr>
        <a:xfrm>
          <a:off x="16370300" y="1691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111288</xdr:rowOff>
    </xdr:from>
    <xdr:to>
      <xdr:col>86</xdr:col>
      <xdr:colOff>25400</xdr:colOff>
      <xdr:row>98</xdr:row>
      <xdr:rowOff>111288</xdr:rowOff>
    </xdr:to>
    <xdr:cxnSp macro="">
      <xdr:nvCxnSpPr>
        <xdr:cNvPr id="690" name="直線コネクタ 689"/>
        <xdr:cNvCxnSpPr/>
      </xdr:nvCxnSpPr>
      <xdr:spPr>
        <a:xfrm>
          <a:off x="16230600" y="1691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69983</xdr:rowOff>
    </xdr:from>
    <xdr:ext cx="534377" cy="259045"/>
    <xdr:sp macro="" textlink="">
      <xdr:nvSpPr>
        <xdr:cNvPr id="691" name="公債費最大値テキスト"/>
        <xdr:cNvSpPr txBox="1"/>
      </xdr:nvSpPr>
      <xdr:spPr>
        <a:xfrm>
          <a:off x="16370300" y="155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123306</xdr:rowOff>
    </xdr:from>
    <xdr:to>
      <xdr:col>86</xdr:col>
      <xdr:colOff>25400</xdr:colOff>
      <xdr:row>91</xdr:row>
      <xdr:rowOff>123306</xdr:rowOff>
    </xdr:to>
    <xdr:cxnSp macro="">
      <xdr:nvCxnSpPr>
        <xdr:cNvPr id="692" name="直線コネクタ 691"/>
        <xdr:cNvCxnSpPr/>
      </xdr:nvCxnSpPr>
      <xdr:spPr>
        <a:xfrm>
          <a:off x="16230600" y="1572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4434</xdr:rowOff>
    </xdr:from>
    <xdr:to>
      <xdr:col>85</xdr:col>
      <xdr:colOff>127000</xdr:colOff>
      <xdr:row>91</xdr:row>
      <xdr:rowOff>123306</xdr:rowOff>
    </xdr:to>
    <xdr:cxnSp macro="">
      <xdr:nvCxnSpPr>
        <xdr:cNvPr id="693" name="直線コネクタ 692"/>
        <xdr:cNvCxnSpPr/>
      </xdr:nvCxnSpPr>
      <xdr:spPr>
        <a:xfrm>
          <a:off x="15481300" y="1560638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105830</xdr:rowOff>
    </xdr:from>
    <xdr:ext cx="534377" cy="259045"/>
    <xdr:sp macro="" textlink="">
      <xdr:nvSpPr>
        <xdr:cNvPr id="694" name="公債費平均値テキスト"/>
        <xdr:cNvSpPr txBox="1"/>
      </xdr:nvSpPr>
      <xdr:spPr>
        <a:xfrm>
          <a:off x="16370300" y="16222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127403</xdr:rowOff>
    </xdr:from>
    <xdr:to>
      <xdr:col>85</xdr:col>
      <xdr:colOff>177800</xdr:colOff>
      <xdr:row>95</xdr:row>
      <xdr:rowOff>57553</xdr:rowOff>
    </xdr:to>
    <xdr:sp macro="" textlink="">
      <xdr:nvSpPr>
        <xdr:cNvPr id="695" name="フローチャート: 判断 694"/>
        <xdr:cNvSpPr/>
      </xdr:nvSpPr>
      <xdr:spPr>
        <a:xfrm>
          <a:off x="16268700" y="1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4434</xdr:rowOff>
    </xdr:from>
    <xdr:to>
      <xdr:col>81</xdr:col>
      <xdr:colOff>50800</xdr:colOff>
      <xdr:row>91</xdr:row>
      <xdr:rowOff>38822</xdr:rowOff>
    </xdr:to>
    <xdr:cxnSp macro="">
      <xdr:nvCxnSpPr>
        <xdr:cNvPr id="696" name="直線コネクタ 695"/>
        <xdr:cNvCxnSpPr/>
      </xdr:nvCxnSpPr>
      <xdr:spPr>
        <a:xfrm flipV="1">
          <a:off x="14592300" y="15606384"/>
          <a:ext cx="8890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9739</xdr:rowOff>
    </xdr:from>
    <xdr:to>
      <xdr:col>81</xdr:col>
      <xdr:colOff>101600</xdr:colOff>
      <xdr:row>94</xdr:row>
      <xdr:rowOff>111339</xdr:rowOff>
    </xdr:to>
    <xdr:sp macro="" textlink="">
      <xdr:nvSpPr>
        <xdr:cNvPr id="697" name="フローチャート: 判断 696"/>
        <xdr:cNvSpPr/>
      </xdr:nvSpPr>
      <xdr:spPr>
        <a:xfrm>
          <a:off x="15430500" y="1612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102466</xdr:rowOff>
    </xdr:from>
    <xdr:ext cx="534377" cy="259045"/>
    <xdr:sp macro="" textlink="">
      <xdr:nvSpPr>
        <xdr:cNvPr id="698" name="テキスト ボックス 697"/>
        <xdr:cNvSpPr txBox="1"/>
      </xdr:nvSpPr>
      <xdr:spPr>
        <a:xfrm>
          <a:off x="15214111" y="162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22658</xdr:rowOff>
    </xdr:from>
    <xdr:to>
      <xdr:col>76</xdr:col>
      <xdr:colOff>114300</xdr:colOff>
      <xdr:row>91</xdr:row>
      <xdr:rowOff>38822</xdr:rowOff>
    </xdr:to>
    <xdr:cxnSp macro="">
      <xdr:nvCxnSpPr>
        <xdr:cNvPr id="699" name="直線コネクタ 698"/>
        <xdr:cNvCxnSpPr/>
      </xdr:nvCxnSpPr>
      <xdr:spPr>
        <a:xfrm>
          <a:off x="13703300" y="15624608"/>
          <a:ext cx="889000" cy="1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49972</xdr:rowOff>
    </xdr:from>
    <xdr:to>
      <xdr:col>76</xdr:col>
      <xdr:colOff>165100</xdr:colOff>
      <xdr:row>94</xdr:row>
      <xdr:rowOff>151572</xdr:rowOff>
    </xdr:to>
    <xdr:sp macro="" textlink="">
      <xdr:nvSpPr>
        <xdr:cNvPr id="700" name="フローチャート: 判断 699"/>
        <xdr:cNvSpPr/>
      </xdr:nvSpPr>
      <xdr:spPr>
        <a:xfrm>
          <a:off x="14541500" y="161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142699</xdr:rowOff>
    </xdr:from>
    <xdr:ext cx="534377" cy="259045"/>
    <xdr:sp macro="" textlink="">
      <xdr:nvSpPr>
        <xdr:cNvPr id="701" name="テキスト ボックス 700"/>
        <xdr:cNvSpPr txBox="1"/>
      </xdr:nvSpPr>
      <xdr:spPr>
        <a:xfrm>
          <a:off x="14325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22658</xdr:rowOff>
    </xdr:from>
    <xdr:to>
      <xdr:col>71</xdr:col>
      <xdr:colOff>177800</xdr:colOff>
      <xdr:row>91</xdr:row>
      <xdr:rowOff>45679</xdr:rowOff>
    </xdr:to>
    <xdr:cxnSp macro="">
      <xdr:nvCxnSpPr>
        <xdr:cNvPr id="702" name="直線コネクタ 701"/>
        <xdr:cNvCxnSpPr/>
      </xdr:nvCxnSpPr>
      <xdr:spPr>
        <a:xfrm flipV="1">
          <a:off x="12814300" y="15624608"/>
          <a:ext cx="889000" cy="2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23912</xdr:rowOff>
    </xdr:from>
    <xdr:to>
      <xdr:col>72</xdr:col>
      <xdr:colOff>38100</xdr:colOff>
      <xdr:row>94</xdr:row>
      <xdr:rowOff>125512</xdr:rowOff>
    </xdr:to>
    <xdr:sp macro="" textlink="">
      <xdr:nvSpPr>
        <xdr:cNvPr id="703" name="フローチャート: 判断 702"/>
        <xdr:cNvSpPr/>
      </xdr:nvSpPr>
      <xdr:spPr>
        <a:xfrm>
          <a:off x="136525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116639</xdr:rowOff>
    </xdr:from>
    <xdr:ext cx="534377" cy="259045"/>
    <xdr:sp macro="" textlink="">
      <xdr:nvSpPr>
        <xdr:cNvPr id="704" name="テキスト ボックス 703"/>
        <xdr:cNvSpPr txBox="1"/>
      </xdr:nvSpPr>
      <xdr:spPr>
        <a:xfrm>
          <a:off x="13436111" y="162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62905</xdr:rowOff>
    </xdr:from>
    <xdr:to>
      <xdr:col>67</xdr:col>
      <xdr:colOff>101600</xdr:colOff>
      <xdr:row>94</xdr:row>
      <xdr:rowOff>164505</xdr:rowOff>
    </xdr:to>
    <xdr:sp macro="" textlink="">
      <xdr:nvSpPr>
        <xdr:cNvPr id="705" name="フローチャート: 判断 704"/>
        <xdr:cNvSpPr/>
      </xdr:nvSpPr>
      <xdr:spPr>
        <a:xfrm>
          <a:off x="12763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155632</xdr:rowOff>
    </xdr:from>
    <xdr:ext cx="534377" cy="259045"/>
    <xdr:sp macro="" textlink="">
      <xdr:nvSpPr>
        <xdr:cNvPr id="706" name="テキスト ボックス 705"/>
        <xdr:cNvSpPr txBox="1"/>
      </xdr:nvSpPr>
      <xdr:spPr>
        <a:xfrm>
          <a:off x="12547111" y="162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72506</xdr:rowOff>
    </xdr:from>
    <xdr:to>
      <xdr:col>85</xdr:col>
      <xdr:colOff>177800</xdr:colOff>
      <xdr:row>92</xdr:row>
      <xdr:rowOff>2656</xdr:rowOff>
    </xdr:to>
    <xdr:sp macro="" textlink="">
      <xdr:nvSpPr>
        <xdr:cNvPr id="712" name="楕円 711"/>
        <xdr:cNvSpPr/>
      </xdr:nvSpPr>
      <xdr:spPr>
        <a:xfrm>
          <a:off x="16268700" y="156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25533</xdr:rowOff>
    </xdr:from>
    <xdr:ext cx="534377" cy="259045"/>
    <xdr:sp macro="" textlink="">
      <xdr:nvSpPr>
        <xdr:cNvPr id="713" name="公債費該当値テキスト"/>
        <xdr:cNvSpPr txBox="1"/>
      </xdr:nvSpPr>
      <xdr:spPr>
        <a:xfrm>
          <a:off x="16370300" y="1562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125084</xdr:rowOff>
    </xdr:from>
    <xdr:to>
      <xdr:col>81</xdr:col>
      <xdr:colOff>101600</xdr:colOff>
      <xdr:row>91</xdr:row>
      <xdr:rowOff>55234</xdr:rowOff>
    </xdr:to>
    <xdr:sp macro="" textlink="">
      <xdr:nvSpPr>
        <xdr:cNvPr id="714" name="楕円 713"/>
        <xdr:cNvSpPr/>
      </xdr:nvSpPr>
      <xdr:spPr>
        <a:xfrm>
          <a:off x="15430500" y="1555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71761</xdr:rowOff>
    </xdr:from>
    <xdr:ext cx="534377" cy="259045"/>
    <xdr:sp macro="" textlink="">
      <xdr:nvSpPr>
        <xdr:cNvPr id="715" name="テキスト ボックス 714"/>
        <xdr:cNvSpPr txBox="1"/>
      </xdr:nvSpPr>
      <xdr:spPr>
        <a:xfrm>
          <a:off x="15214111" y="1533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159472</xdr:rowOff>
    </xdr:from>
    <xdr:to>
      <xdr:col>76</xdr:col>
      <xdr:colOff>165100</xdr:colOff>
      <xdr:row>91</xdr:row>
      <xdr:rowOff>89622</xdr:rowOff>
    </xdr:to>
    <xdr:sp macro="" textlink="">
      <xdr:nvSpPr>
        <xdr:cNvPr id="716" name="楕円 715"/>
        <xdr:cNvSpPr/>
      </xdr:nvSpPr>
      <xdr:spPr>
        <a:xfrm>
          <a:off x="14541500" y="155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106149</xdr:rowOff>
    </xdr:from>
    <xdr:ext cx="534377" cy="259045"/>
    <xdr:sp macro="" textlink="">
      <xdr:nvSpPr>
        <xdr:cNvPr id="717" name="テキスト ボックス 716"/>
        <xdr:cNvSpPr txBox="1"/>
      </xdr:nvSpPr>
      <xdr:spPr>
        <a:xfrm>
          <a:off x="14325111" y="153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143308</xdr:rowOff>
    </xdr:from>
    <xdr:to>
      <xdr:col>72</xdr:col>
      <xdr:colOff>38100</xdr:colOff>
      <xdr:row>91</xdr:row>
      <xdr:rowOff>73458</xdr:rowOff>
    </xdr:to>
    <xdr:sp macro="" textlink="">
      <xdr:nvSpPr>
        <xdr:cNvPr id="718" name="楕円 717"/>
        <xdr:cNvSpPr/>
      </xdr:nvSpPr>
      <xdr:spPr>
        <a:xfrm>
          <a:off x="13652500" y="155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89985</xdr:rowOff>
    </xdr:from>
    <xdr:ext cx="534377" cy="259045"/>
    <xdr:sp macro="" textlink="">
      <xdr:nvSpPr>
        <xdr:cNvPr id="719" name="テキスト ボックス 718"/>
        <xdr:cNvSpPr txBox="1"/>
      </xdr:nvSpPr>
      <xdr:spPr>
        <a:xfrm>
          <a:off x="13436111" y="1534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166329</xdr:rowOff>
    </xdr:from>
    <xdr:to>
      <xdr:col>67</xdr:col>
      <xdr:colOff>101600</xdr:colOff>
      <xdr:row>91</xdr:row>
      <xdr:rowOff>96479</xdr:rowOff>
    </xdr:to>
    <xdr:sp macro="" textlink="">
      <xdr:nvSpPr>
        <xdr:cNvPr id="720" name="楕円 719"/>
        <xdr:cNvSpPr/>
      </xdr:nvSpPr>
      <xdr:spPr>
        <a:xfrm>
          <a:off x="12763500" y="155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113006</xdr:rowOff>
    </xdr:from>
    <xdr:ext cx="534377" cy="259045"/>
    <xdr:sp macro="" textlink="">
      <xdr:nvSpPr>
        <xdr:cNvPr id="721" name="テキスト ボックス 720"/>
        <xdr:cNvSpPr txBox="1"/>
      </xdr:nvSpPr>
      <xdr:spPr>
        <a:xfrm>
          <a:off x="12547111" y="153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98878</xdr:rowOff>
    </xdr:from>
    <xdr:to>
      <xdr:col>116</xdr:col>
      <xdr:colOff>62864</xdr:colOff>
      <xdr:row>39</xdr:row>
      <xdr:rowOff>98878</xdr:rowOff>
    </xdr:to>
    <xdr:cxnSp macro="">
      <xdr:nvCxnSpPr>
        <xdr:cNvPr id="747" name="直線コネクタ 746"/>
        <xdr:cNvCxnSpPr/>
      </xdr:nvCxnSpPr>
      <xdr:spPr>
        <a:xfrm>
          <a:off x="22159595" y="6785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140805</xdr:rowOff>
    </xdr:from>
    <xdr:ext cx="249299" cy="259045"/>
    <xdr:sp macro="" textlink="">
      <xdr:nvSpPr>
        <xdr:cNvPr id="748" name="諸支出金最小値テキスト"/>
        <xdr:cNvSpPr txBox="1"/>
      </xdr:nvSpPr>
      <xdr:spPr>
        <a:xfrm>
          <a:off x="2221230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140805</xdr:rowOff>
    </xdr:from>
    <xdr:ext cx="249299" cy="259045"/>
    <xdr:sp macro="" textlink="">
      <xdr:nvSpPr>
        <xdr:cNvPr id="750" name="諸支出金最大値テキスト"/>
        <xdr:cNvSpPr txBox="1"/>
      </xdr:nvSpPr>
      <xdr:spPr>
        <a:xfrm>
          <a:off x="22212300" y="6484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26505</xdr:rowOff>
    </xdr:from>
    <xdr:ext cx="249299" cy="259045"/>
    <xdr:sp macro="" textlink="">
      <xdr:nvSpPr>
        <xdr:cNvPr id="753" name="諸支出金平均値テキスト"/>
        <xdr:cNvSpPr txBox="1"/>
      </xdr:nvSpPr>
      <xdr:spPr>
        <a:xfrm>
          <a:off x="22212300" y="6713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フローチャート: 判断 753"/>
        <xdr:cNvSpPr/>
      </xdr:nvSpPr>
      <xdr:spPr>
        <a:xfrm>
          <a:off x="22110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116115</xdr:rowOff>
    </xdr:from>
    <xdr:to>
      <xdr:col>112</xdr:col>
      <xdr:colOff>38100</xdr:colOff>
      <xdr:row>39</xdr:row>
      <xdr:rowOff>46265</xdr:rowOff>
    </xdr:to>
    <xdr:sp macro="" textlink="">
      <xdr:nvSpPr>
        <xdr:cNvPr id="756" name="フローチャート: 判断 755"/>
        <xdr:cNvSpPr/>
      </xdr:nvSpPr>
      <xdr:spPr>
        <a:xfrm>
          <a:off x="212725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62791</xdr:rowOff>
    </xdr:from>
    <xdr:ext cx="313932" cy="259045"/>
    <xdr:sp macro="" textlink="">
      <xdr:nvSpPr>
        <xdr:cNvPr id="757" name="テキスト ボックス 756"/>
        <xdr:cNvSpPr txBox="1"/>
      </xdr:nvSpPr>
      <xdr:spPr>
        <a:xfrm>
          <a:off x="21166333" y="6406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118291</xdr:rowOff>
    </xdr:from>
    <xdr:to>
      <xdr:col>107</xdr:col>
      <xdr:colOff>101600</xdr:colOff>
      <xdr:row>39</xdr:row>
      <xdr:rowOff>48441</xdr:rowOff>
    </xdr:to>
    <xdr:sp macro="" textlink="">
      <xdr:nvSpPr>
        <xdr:cNvPr id="759" name="フローチャート: 判断 758"/>
        <xdr:cNvSpPr/>
      </xdr:nvSpPr>
      <xdr:spPr>
        <a:xfrm>
          <a:off x="203835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64969</xdr:rowOff>
    </xdr:from>
    <xdr:ext cx="313932" cy="259045"/>
    <xdr:sp macro="" textlink="">
      <xdr:nvSpPr>
        <xdr:cNvPr id="760" name="テキスト ボックス 759"/>
        <xdr:cNvSpPr txBox="1"/>
      </xdr:nvSpPr>
      <xdr:spPr>
        <a:xfrm>
          <a:off x="20277333" y="6408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113937</xdr:rowOff>
    </xdr:from>
    <xdr:to>
      <xdr:col>102</xdr:col>
      <xdr:colOff>165100</xdr:colOff>
      <xdr:row>39</xdr:row>
      <xdr:rowOff>44087</xdr:rowOff>
    </xdr:to>
    <xdr:sp macro="" textlink="">
      <xdr:nvSpPr>
        <xdr:cNvPr id="762" name="フローチャート: 判断 761"/>
        <xdr:cNvSpPr/>
      </xdr:nvSpPr>
      <xdr:spPr>
        <a:xfrm>
          <a:off x="194945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60614</xdr:rowOff>
    </xdr:from>
    <xdr:ext cx="313932" cy="259045"/>
    <xdr:sp macro="" textlink="">
      <xdr:nvSpPr>
        <xdr:cNvPr id="763" name="テキスト ボックス 762"/>
        <xdr:cNvSpPr txBox="1"/>
      </xdr:nvSpPr>
      <xdr:spPr>
        <a:xfrm>
          <a:off x="19388333" y="640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145506</xdr:rowOff>
    </xdr:from>
    <xdr:to>
      <xdr:col>98</xdr:col>
      <xdr:colOff>38100</xdr:colOff>
      <xdr:row>31</xdr:row>
      <xdr:rowOff>75656</xdr:rowOff>
    </xdr:to>
    <xdr:sp macro="" textlink="">
      <xdr:nvSpPr>
        <xdr:cNvPr id="764" name="フローチャート: 判断 763"/>
        <xdr:cNvSpPr/>
      </xdr:nvSpPr>
      <xdr:spPr>
        <a:xfrm>
          <a:off x="18605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92183</xdr:rowOff>
    </xdr:from>
    <xdr:ext cx="469744" cy="259045"/>
    <xdr:sp macro="" textlink="">
      <xdr:nvSpPr>
        <xdr:cNvPr id="765" name="テキスト ボックス 764"/>
        <xdr:cNvSpPr txBox="1"/>
      </xdr:nvSpPr>
      <xdr:spPr>
        <a:xfrm>
          <a:off x="18421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83655</xdr:rowOff>
    </xdr:from>
    <xdr:ext cx="249299" cy="259045"/>
    <xdr:sp macro="" textlink="">
      <xdr:nvSpPr>
        <xdr:cNvPr id="772" name="諸支出金該当値テキスト"/>
        <xdr:cNvSpPr txBox="1"/>
      </xdr:nvSpPr>
      <xdr:spPr>
        <a:xfrm>
          <a:off x="22212300" y="6598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総務費については、新型コロナウイルス感染症対策として特別定額給付金を支給したことや、ふるさと納税関連経費が増加したことなどにより、令和２年度は大幅に増加している。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農林水産業費と商工費が類似団体に比較して大きくなっているのは、中小企業振興融資貸付金や農林業育成資金貸付金などの貸付金制度を設けているためである。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消防費については、平成２６年度から平成２７年度にかけて広域化</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平成２８年度からは消防に係る人件費等相当分をとかち広域消防局への分担金として支出しているため、類似団体と比較して高い状況にある。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費に</a:t>
          </a:r>
          <a:r>
            <a:rPr kumimoji="1" lang="ja-JP" altLang="en-US" sz="1100">
              <a:solidFill>
                <a:schemeClr val="dk1"/>
              </a:solidFill>
              <a:effectLst/>
              <a:latin typeface="+mn-lt"/>
              <a:ea typeface="+mn-ea"/>
              <a:cs typeface="+mn-cs"/>
            </a:rPr>
            <a:t>ついては、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スクール構想の推進や大空地区義務教育学校の整備に伴い増加している。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災害復旧費については、平成２８年度の台風で被災した公共施設などの復旧により、平成２８、２９年度と大幅に増加していたが、平成３０年度で復旧事業が完了した。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北海道帯広市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令和</a:t>
          </a:r>
          <a:r>
            <a:rPr kumimoji="1" lang="ja-JP" altLang="en-US" sz="1100" baseline="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年度の財政調整基金については、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年度決算剰余金から</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００万円を積み立てた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、標準財政規模に対する基金残高の割合は、０．</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ポイントの改善となった。</a:t>
          </a:r>
          <a:endParaRPr lang="ja-JP" altLang="ja-JP" sz="1400">
            <a:effectLst/>
          </a:endParaRPr>
        </a:p>
        <a:p>
          <a:r>
            <a:rPr kumimoji="1" lang="ja-JP" altLang="ja-JP" sz="1100">
              <a:solidFill>
                <a:schemeClr val="dk1"/>
              </a:solidFill>
              <a:effectLst/>
              <a:latin typeface="+mn-lt"/>
              <a:ea typeface="+mn-ea"/>
              <a:cs typeface="+mn-cs"/>
            </a:rPr>
            <a:t>　標準財政規模に対する実質収支額については、地方消費税交付金などの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したほか、実質単年度収支についても、</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北海道帯広市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すべての会計において、黒字となっている。今後も収納率の向上に向けた取り組みにより市税収入を確保していくほか、行政サービスの見直しや効率化を図り、健全な財政運営に努めていく。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104230193</v>
      </c>
      <c r="BO4" s="433"/>
      <c r="BP4" s="433"/>
      <c r="BQ4" s="433"/>
      <c r="BR4" s="433"/>
      <c r="BS4" s="433"/>
      <c r="BT4" s="433"/>
      <c r="BU4" s="434"/>
      <c r="BV4" s="432">
        <v>85539405</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3.1</v>
      </c>
      <c r="CU4" s="439"/>
      <c r="CV4" s="439"/>
      <c r="CW4" s="439"/>
      <c r="CX4" s="439"/>
      <c r="CY4" s="439"/>
      <c r="CZ4" s="439"/>
      <c r="DA4" s="440"/>
      <c r="DB4" s="438">
        <v>0.9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102693958</v>
      </c>
      <c r="BO5" s="470"/>
      <c r="BP5" s="470"/>
      <c r="BQ5" s="470"/>
      <c r="BR5" s="470"/>
      <c r="BS5" s="470"/>
      <c r="BT5" s="470"/>
      <c r="BU5" s="471"/>
      <c r="BV5" s="469">
        <v>85168941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91</v>
      </c>
      <c r="CU5" s="467"/>
      <c r="CV5" s="467"/>
      <c r="CW5" s="467"/>
      <c r="CX5" s="467"/>
      <c r="CY5" s="467"/>
      <c r="CZ5" s="467"/>
      <c r="DA5" s="468"/>
      <c r="DB5" s="466">
        <v>91.6</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1536235</v>
      </c>
      <c r="BO6" s="470"/>
      <c r="BP6" s="470"/>
      <c r="BQ6" s="470"/>
      <c r="BR6" s="470"/>
      <c r="BS6" s="470"/>
      <c r="BT6" s="470"/>
      <c r="BU6" s="471"/>
      <c r="BV6" s="469">
        <v>370464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96.8</v>
      </c>
      <c r="CU6" s="507"/>
      <c r="CV6" s="507"/>
      <c r="CW6" s="507"/>
      <c r="CX6" s="507"/>
      <c r="CY6" s="507"/>
      <c r="CZ6" s="507"/>
      <c r="DA6" s="508"/>
      <c r="DB6" s="506">
        <v>96.3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262591</v>
      </c>
      <c r="BO7" s="470"/>
      <c r="BP7" s="470"/>
      <c r="BQ7" s="470"/>
      <c r="BR7" s="470"/>
      <c r="BS7" s="470"/>
      <c r="BT7" s="470"/>
      <c r="BU7" s="471"/>
      <c r="BV7" s="469">
        <v>17439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41738956</v>
      </c>
      <c r="CU7" s="470"/>
      <c r="CV7" s="470"/>
      <c r="CW7" s="470"/>
      <c r="CX7" s="470"/>
      <c r="CY7" s="470"/>
      <c r="CZ7" s="470"/>
      <c r="DA7" s="471"/>
      <c r="DB7" s="469">
        <v>41061998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1273644</v>
      </c>
      <c r="BO8" s="470"/>
      <c r="BP8" s="470"/>
      <c r="BQ8" s="470"/>
      <c r="BR8" s="470"/>
      <c r="BS8" s="470"/>
      <c r="BT8" s="470"/>
      <c r="BU8" s="471"/>
      <c r="BV8" s="469">
        <v>353025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0.61</v>
      </c>
      <c r="CU8" s="510"/>
      <c r="CV8" s="510"/>
      <c r="CW8" s="510"/>
      <c r="CX8" s="510"/>
      <c r="CY8" s="510"/>
      <c r="CZ8" s="510"/>
      <c r="DA8" s="511"/>
      <c r="DB8" s="509">
        <v>0.6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166536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920619</v>
      </c>
      <c r="BO9" s="470"/>
      <c r="BP9" s="470"/>
      <c r="BQ9" s="470"/>
      <c r="BR9" s="470"/>
      <c r="BS9" s="470"/>
      <c r="BT9" s="470"/>
      <c r="BU9" s="471"/>
      <c r="BV9" s="469">
        <v>-512635</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16</v>
      </c>
      <c r="CU9" s="467"/>
      <c r="CV9" s="467"/>
      <c r="CW9" s="467"/>
      <c r="CX9" s="467"/>
      <c r="CY9" s="467"/>
      <c r="CZ9" s="467"/>
      <c r="DA9" s="468"/>
      <c r="DB9" s="466">
        <v>17.399999999999999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169327</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116</v>
      </c>
      <c r="AV10" s="502"/>
      <c r="AW10" s="502"/>
      <c r="AX10" s="502"/>
      <c r="AY10" s="503" t="s">
        <v>121</v>
      </c>
      <c r="AZ10" s="504"/>
      <c r="BA10" s="504"/>
      <c r="BB10" s="504"/>
      <c r="BC10" s="504"/>
      <c r="BD10" s="504"/>
      <c r="BE10" s="504"/>
      <c r="BF10" s="504"/>
      <c r="BG10" s="504"/>
      <c r="BH10" s="504"/>
      <c r="BI10" s="504"/>
      <c r="BJ10" s="504"/>
      <c r="BK10" s="504"/>
      <c r="BL10" s="504"/>
      <c r="BM10" s="505"/>
      <c r="BN10" s="469">
        <v>177368</v>
      </c>
      <c r="BO10" s="470"/>
      <c r="BP10" s="470"/>
      <c r="BQ10" s="470"/>
      <c r="BR10" s="470"/>
      <c r="BS10" s="470"/>
      <c r="BT10" s="470"/>
      <c r="BU10" s="471"/>
      <c r="BV10" s="469">
        <v>433290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165670</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317000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164792</v>
      </c>
      <c r="S13" s="554"/>
      <c r="T13" s="554"/>
      <c r="U13" s="554"/>
      <c r="V13" s="555"/>
      <c r="W13" s="485" t="s">
        <v>140</v>
      </c>
      <c r="X13" s="486"/>
      <c r="Y13" s="486"/>
      <c r="Z13" s="486"/>
      <c r="AA13" s="486"/>
      <c r="AB13" s="476"/>
      <c r="AC13" s="520">
        <v>3923</v>
      </c>
      <c r="AD13" s="521"/>
      <c r="AE13" s="521"/>
      <c r="AF13" s="521"/>
      <c r="AG13" s="563"/>
      <c r="AH13" s="520">
        <v>3702</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1097987</v>
      </c>
      <c r="BO13" s="470"/>
      <c r="BP13" s="470"/>
      <c r="BQ13" s="470"/>
      <c r="BR13" s="470"/>
      <c r="BS13" s="470"/>
      <c r="BT13" s="470"/>
      <c r="BU13" s="471"/>
      <c r="BV13" s="469">
        <v>-396345</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8.6999999999999993</v>
      </c>
      <c r="CU13" s="467"/>
      <c r="CV13" s="467"/>
      <c r="CW13" s="467"/>
      <c r="CX13" s="467"/>
      <c r="CY13" s="467"/>
      <c r="CZ13" s="467"/>
      <c r="DA13" s="468"/>
      <c r="DB13" s="466">
        <v>8.9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166043</v>
      </c>
      <c r="S14" s="554"/>
      <c r="T14" s="554"/>
      <c r="U14" s="554"/>
      <c r="V14" s="555"/>
      <c r="W14" s="459"/>
      <c r="X14" s="460"/>
      <c r="Y14" s="460"/>
      <c r="Z14" s="460"/>
      <c r="AA14" s="460"/>
      <c r="AB14" s="449"/>
      <c r="AC14" s="556">
        <v>5.3</v>
      </c>
      <c r="AD14" s="557"/>
      <c r="AE14" s="557"/>
      <c r="AF14" s="557"/>
      <c r="AG14" s="558"/>
      <c r="AH14" s="556">
        <v>5.0999999999999996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70.2</v>
      </c>
      <c r="CU14" s="568"/>
      <c r="CV14" s="568"/>
      <c r="CW14" s="568"/>
      <c r="CX14" s="568"/>
      <c r="CY14" s="568"/>
      <c r="CZ14" s="568"/>
      <c r="DA14" s="569"/>
      <c r="DB14" s="567">
        <v>82.3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165202</v>
      </c>
      <c r="S15" s="554"/>
      <c r="T15" s="554"/>
      <c r="U15" s="554"/>
      <c r="V15" s="555"/>
      <c r="W15" s="485" t="s">
        <v>148</v>
      </c>
      <c r="X15" s="486"/>
      <c r="Y15" s="486"/>
      <c r="Z15" s="486"/>
      <c r="AA15" s="486"/>
      <c r="AB15" s="476"/>
      <c r="AC15" s="520">
        <v>14264</v>
      </c>
      <c r="AD15" s="521"/>
      <c r="AE15" s="521"/>
      <c r="AF15" s="521"/>
      <c r="AG15" s="563"/>
      <c r="AH15" s="520">
        <v>13817</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21073099</v>
      </c>
      <c r="BO15" s="433"/>
      <c r="BP15" s="433"/>
      <c r="BQ15" s="433"/>
      <c r="BR15" s="433"/>
      <c r="BS15" s="433"/>
      <c r="BT15" s="433"/>
      <c r="BU15" s="434"/>
      <c r="BV15" s="432">
        <v>20108645</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19.2</v>
      </c>
      <c r="AD16" s="557"/>
      <c r="AE16" s="557"/>
      <c r="AF16" s="557"/>
      <c r="AG16" s="558"/>
      <c r="AH16" s="556">
        <v>19</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34263808</v>
      </c>
      <c r="BO16" s="470"/>
      <c r="BP16" s="470"/>
      <c r="BQ16" s="470"/>
      <c r="BR16" s="470"/>
      <c r="BS16" s="470"/>
      <c r="BT16" s="470"/>
      <c r="BU16" s="471"/>
      <c r="BV16" s="469">
        <v>33563233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152</v>
      </c>
      <c r="S17" s="574"/>
      <c r="T17" s="574"/>
      <c r="U17" s="574"/>
      <c r="V17" s="575"/>
      <c r="W17" s="485" t="s">
        <v>155</v>
      </c>
      <c r="X17" s="486"/>
      <c r="Y17" s="486"/>
      <c r="Z17" s="486"/>
      <c r="AA17" s="486"/>
      <c r="AB17" s="476"/>
      <c r="AC17" s="520">
        <v>56126</v>
      </c>
      <c r="AD17" s="521"/>
      <c r="AE17" s="521"/>
      <c r="AF17" s="521"/>
      <c r="AG17" s="563"/>
      <c r="AH17" s="520">
        <v>55044</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26558455</v>
      </c>
      <c r="BO17" s="470"/>
      <c r="BP17" s="470"/>
      <c r="BQ17" s="470"/>
      <c r="BR17" s="470"/>
      <c r="BS17" s="470"/>
      <c r="BT17" s="470"/>
      <c r="BU17" s="471"/>
      <c r="BV17" s="469">
        <v>25593235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619.34</v>
      </c>
      <c r="M18" s="585"/>
      <c r="N18" s="585"/>
      <c r="O18" s="585"/>
      <c r="P18" s="585"/>
      <c r="Q18" s="585"/>
      <c r="R18" s="586"/>
      <c r="S18" s="586"/>
      <c r="T18" s="586"/>
      <c r="U18" s="586"/>
      <c r="V18" s="587"/>
      <c r="W18" s="487"/>
      <c r="X18" s="488"/>
      <c r="Y18" s="488"/>
      <c r="Z18" s="488"/>
      <c r="AA18" s="488"/>
      <c r="AB18" s="479"/>
      <c r="AC18" s="588">
        <v>75.5</v>
      </c>
      <c r="AD18" s="589"/>
      <c r="AE18" s="589"/>
      <c r="AF18" s="589"/>
      <c r="AG18" s="590"/>
      <c r="AH18" s="588">
        <v>75.900000000000006</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39994712</v>
      </c>
      <c r="BO18" s="470"/>
      <c r="BP18" s="470"/>
      <c r="BQ18" s="470"/>
      <c r="BR18" s="470"/>
      <c r="BS18" s="470"/>
      <c r="BT18" s="470"/>
      <c r="BU18" s="471"/>
      <c r="BV18" s="469">
        <v>39775387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269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49025009</v>
      </c>
      <c r="BO19" s="470"/>
      <c r="BP19" s="470"/>
      <c r="BQ19" s="470"/>
      <c r="BR19" s="470"/>
      <c r="BS19" s="470"/>
      <c r="BT19" s="470"/>
      <c r="BU19" s="471"/>
      <c r="BV19" s="469">
        <v>47094740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80175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82305006</v>
      </c>
      <c r="BO23" s="470"/>
      <c r="BP23" s="470"/>
      <c r="BQ23" s="470"/>
      <c r="BR23" s="470"/>
      <c r="BS23" s="470"/>
      <c r="BT23" s="470"/>
      <c r="BU23" s="471"/>
      <c r="BV23" s="469">
        <v>84130005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10050</v>
      </c>
      <c r="R24" s="521"/>
      <c r="S24" s="521"/>
      <c r="T24" s="521"/>
      <c r="U24" s="521"/>
      <c r="V24" s="563"/>
      <c r="W24" s="622"/>
      <c r="X24" s="610"/>
      <c r="Y24" s="611"/>
      <c r="Z24" s="519" t="s">
        <v>171</v>
      </c>
      <c r="AA24" s="499"/>
      <c r="AB24" s="499"/>
      <c r="AC24" s="499"/>
      <c r="AD24" s="499"/>
      <c r="AE24" s="499"/>
      <c r="AF24" s="499"/>
      <c r="AG24" s="500"/>
      <c r="AH24" s="520">
        <v>1142</v>
      </c>
      <c r="AI24" s="521"/>
      <c r="AJ24" s="521"/>
      <c r="AK24" s="521"/>
      <c r="AL24" s="563"/>
      <c r="AM24" s="520">
        <v>3379178</v>
      </c>
      <c r="AN24" s="521"/>
      <c r="AO24" s="521"/>
      <c r="AP24" s="521"/>
      <c r="AQ24" s="521"/>
      <c r="AR24" s="563"/>
      <c r="AS24" s="520">
        <v>2959</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54800899</v>
      </c>
      <c r="BO24" s="470"/>
      <c r="BP24" s="470"/>
      <c r="BQ24" s="470"/>
      <c r="BR24" s="470"/>
      <c r="BS24" s="470"/>
      <c r="BT24" s="470"/>
      <c r="BU24" s="471"/>
      <c r="BV24" s="469">
        <v>56153766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2</v>
      </c>
      <c r="M25" s="521"/>
      <c r="N25" s="521"/>
      <c r="O25" s="521"/>
      <c r="P25" s="563"/>
      <c r="Q25" s="520">
        <v>8050</v>
      </c>
      <c r="R25" s="521"/>
      <c r="S25" s="521"/>
      <c r="T25" s="521"/>
      <c r="U25" s="521"/>
      <c r="V25" s="563"/>
      <c r="W25" s="622"/>
      <c r="X25" s="610"/>
      <c r="Y25" s="611"/>
      <c r="Z25" s="519" t="s">
        <v>174</v>
      </c>
      <c r="AA25" s="499"/>
      <c r="AB25" s="499"/>
      <c r="AC25" s="499"/>
      <c r="AD25" s="499"/>
      <c r="AE25" s="499"/>
      <c r="AF25" s="499"/>
      <c r="AG25" s="500"/>
      <c r="AH25" s="520">
        <v>192</v>
      </c>
      <c r="AI25" s="521"/>
      <c r="AJ25" s="521"/>
      <c r="AK25" s="521"/>
      <c r="AL25" s="563"/>
      <c r="AM25" s="520">
        <v>581568</v>
      </c>
      <c r="AN25" s="521"/>
      <c r="AO25" s="521"/>
      <c r="AP25" s="521"/>
      <c r="AQ25" s="521"/>
      <c r="AR25" s="563"/>
      <c r="AS25" s="520">
        <v>3029</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26275418</v>
      </c>
      <c r="BO25" s="433"/>
      <c r="BP25" s="433"/>
      <c r="BQ25" s="433"/>
      <c r="BR25" s="433"/>
      <c r="BS25" s="433"/>
      <c r="BT25" s="433"/>
      <c r="BU25" s="434"/>
      <c r="BV25" s="432">
        <v>31474007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6930</v>
      </c>
      <c r="R26" s="521"/>
      <c r="S26" s="521"/>
      <c r="T26" s="521"/>
      <c r="U26" s="521"/>
      <c r="V26" s="563"/>
      <c r="W26" s="622"/>
      <c r="X26" s="610"/>
      <c r="Y26" s="611"/>
      <c r="Z26" s="519" t="s">
        <v>177</v>
      </c>
      <c r="AA26" s="632"/>
      <c r="AB26" s="632"/>
      <c r="AC26" s="632"/>
      <c r="AD26" s="632"/>
      <c r="AE26" s="632"/>
      <c r="AF26" s="632"/>
      <c r="AG26" s="633"/>
      <c r="AH26" s="520">
        <v>48</v>
      </c>
      <c r="AI26" s="521"/>
      <c r="AJ26" s="521"/>
      <c r="AK26" s="521"/>
      <c r="AL26" s="563"/>
      <c r="AM26" s="520">
        <v>133824</v>
      </c>
      <c r="AN26" s="521"/>
      <c r="AO26" s="521"/>
      <c r="AP26" s="521"/>
      <c r="AQ26" s="521"/>
      <c r="AR26" s="563"/>
      <c r="AS26" s="520">
        <v>2788</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179</v>
      </c>
      <c r="BO26" s="470"/>
      <c r="BP26" s="470"/>
      <c r="BQ26" s="470"/>
      <c r="BR26" s="470"/>
      <c r="BS26" s="470"/>
      <c r="BT26" s="470"/>
      <c r="BU26" s="471"/>
      <c r="BV26" s="469" t="s">
        <v>180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5800</v>
      </c>
      <c r="R27" s="521"/>
      <c r="S27" s="521"/>
      <c r="T27" s="521"/>
      <c r="U27" s="521"/>
      <c r="V27" s="563"/>
      <c r="W27" s="622"/>
      <c r="X27" s="610"/>
      <c r="Y27" s="611"/>
      <c r="Z27" s="519" t="s">
        <v>182</v>
      </c>
      <c r="AA27" s="499"/>
      <c r="AB27" s="499"/>
      <c r="AC27" s="499"/>
      <c r="AD27" s="499"/>
      <c r="AE27" s="499"/>
      <c r="AF27" s="499"/>
      <c r="AG27" s="500"/>
      <c r="AH27" s="520">
        <v>54</v>
      </c>
      <c r="AI27" s="521"/>
      <c r="AJ27" s="521"/>
      <c r="AK27" s="521"/>
      <c r="AL27" s="563"/>
      <c r="AM27" s="520">
        <v>220059</v>
      </c>
      <c r="AN27" s="521"/>
      <c r="AO27" s="521"/>
      <c r="AP27" s="521"/>
      <c r="AQ27" s="521"/>
      <c r="AR27" s="563"/>
      <c r="AS27" s="520">
        <v>4075</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179</v>
      </c>
      <c r="BO27" s="646"/>
      <c r="BP27" s="646"/>
      <c r="BQ27" s="646"/>
      <c r="BR27" s="646"/>
      <c r="BS27" s="646"/>
      <c r="BT27" s="646"/>
      <c r="BU27" s="647"/>
      <c r="BV27" s="645" t="s">
        <v>179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5100</v>
      </c>
      <c r="R28" s="521"/>
      <c r="S28" s="521"/>
      <c r="T28" s="521"/>
      <c r="U28" s="521"/>
      <c r="V28" s="563"/>
      <c r="W28" s="622"/>
      <c r="X28" s="610"/>
      <c r="Y28" s="611"/>
      <c r="Z28" s="519" t="s">
        <v>185</v>
      </c>
      <c r="AA28" s="499"/>
      <c r="AB28" s="499"/>
      <c r="AC28" s="499"/>
      <c r="AD28" s="499"/>
      <c r="AE28" s="499"/>
      <c r="AF28" s="499"/>
      <c r="AG28" s="500"/>
      <c r="AH28" s="520" t="s">
        <v>179</v>
      </c>
      <c r="AI28" s="521"/>
      <c r="AJ28" s="521"/>
      <c r="AK28" s="521"/>
      <c r="AL28" s="563"/>
      <c r="AM28" s="520" t="s">
        <v>129</v>
      </c>
      <c r="AN28" s="521"/>
      <c r="AO28" s="521"/>
      <c r="AP28" s="521"/>
      <c r="AQ28" s="521"/>
      <c r="AR28" s="563"/>
      <c r="AS28" s="520" t="s">
        <v>179</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1043694</v>
      </c>
      <c r="BO28" s="433"/>
      <c r="BP28" s="433"/>
      <c r="BQ28" s="433"/>
      <c r="BR28" s="433"/>
      <c r="BS28" s="433"/>
      <c r="BT28" s="433"/>
      <c r="BU28" s="434"/>
      <c r="BV28" s="432">
        <v>866326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27</v>
      </c>
      <c r="M29" s="521"/>
      <c r="N29" s="521"/>
      <c r="O29" s="521"/>
      <c r="P29" s="563"/>
      <c r="Q29" s="520">
        <v>4700</v>
      </c>
      <c r="R29" s="521"/>
      <c r="S29" s="521"/>
      <c r="T29" s="521"/>
      <c r="U29" s="521"/>
      <c r="V29" s="563"/>
      <c r="W29" s="623"/>
      <c r="X29" s="624"/>
      <c r="Y29" s="625"/>
      <c r="Z29" s="519" t="s">
        <v>188</v>
      </c>
      <c r="AA29" s="499"/>
      <c r="AB29" s="499"/>
      <c r="AC29" s="499"/>
      <c r="AD29" s="499"/>
      <c r="AE29" s="499"/>
      <c r="AF29" s="499"/>
      <c r="AG29" s="500"/>
      <c r="AH29" s="520">
        <v>1196</v>
      </c>
      <c r="AI29" s="521"/>
      <c r="AJ29" s="521"/>
      <c r="AK29" s="521"/>
      <c r="AL29" s="563"/>
      <c r="AM29" s="520">
        <v>3599237</v>
      </c>
      <c r="AN29" s="521"/>
      <c r="AO29" s="521"/>
      <c r="AP29" s="521"/>
      <c r="AQ29" s="521"/>
      <c r="AR29" s="563"/>
      <c r="AS29" s="520">
        <v>3009</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755</v>
      </c>
      <c r="BO29" s="470"/>
      <c r="BP29" s="470"/>
      <c r="BQ29" s="470"/>
      <c r="BR29" s="470"/>
      <c r="BS29" s="470"/>
      <c r="BT29" s="470"/>
      <c r="BU29" s="471"/>
      <c r="BV29" s="469">
        <v>755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4556704</v>
      </c>
      <c r="BO30" s="646"/>
      <c r="BP30" s="646"/>
      <c r="BQ30" s="646"/>
      <c r="BR30" s="646"/>
      <c r="BS30" s="646"/>
      <c r="BT30" s="646"/>
      <c r="BU30" s="647"/>
      <c r="BV30" s="645">
        <v>4220277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199</v>
      </c>
      <c r="X33" s="458"/>
      <c r="Y33" s="458"/>
      <c r="Z33" s="458"/>
      <c r="AA33" s="458"/>
      <c r="AB33" s="458"/>
      <c r="AC33" s="458"/>
      <c r="AD33" s="458"/>
      <c r="AE33" s="458"/>
      <c r="AF33" s="458"/>
      <c r="AG33" s="458"/>
      <c r="AH33" s="458"/>
      <c r="AI33" s="458"/>
      <c r="AJ33" s="458"/>
      <c r="AK33" s="458"/>
      <c r="AL33" s="216"/>
      <c r="AM33" s="493" t="s">
        <v>197</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197</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とかち広域消防事務組合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帯広市休日夜間急病対策協会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中島霊園事業会計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IF('各会計、関係団体の財政状況及び健全化判断比率'!B34="","",'各会計、関係団体の財政状況及び健全化判断比率'!B34)</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十勝圏複合事務組合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帯広市文化スポーツ振興財団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空港事業会計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介護保険会計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十勝中部広域水道企業団</v>
      </c>
      <c r="BZ36" s="659"/>
      <c r="CA36" s="659"/>
      <c r="CB36" s="659"/>
      <c r="CC36" s="659"/>
      <c r="CD36" s="659"/>
      <c r="CE36" s="659"/>
      <c r="CF36" s="659"/>
      <c r="CG36" s="659"/>
      <c r="CH36" s="659"/>
      <c r="CI36" s="659"/>
      <c r="CJ36" s="659"/>
      <c r="CK36" s="659"/>
      <c r="CL36" s="659"/>
      <c r="CM36" s="659"/>
      <c r="CN36" s="214"/>
      <c r="CO36" s="658">
        <f t="shared" si="3"/>
        <v>16</v>
      </c>
      <c r="CP36" s="658"/>
      <c r="CQ36" s="659" t="str">
        <f>IF('各会計、関係団体の財政状況及び健全化判断比率'!BS9="","",'各会計、関係団体の財政状況及び健全化判断比率'!BS9)</f>
        <v>帯広市農業振興公社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ばんえい競馬会計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f t="shared" si="3"/>
        <v>17</v>
      </c>
      <c r="CP37" s="658"/>
      <c r="CQ37" s="659" t="str">
        <f>IF('各会計、関係団体の財政状況及び健全化判断比率'!BS10="","",'各会計、関係団体の財政状況及び健全化判断比率'!BS10)</f>
        <v>帯広市土地開発公社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8</v>
      </c>
      <c r="V38" s="658"/>
      <c r="W38" s="659" t="str">
        <f>IF('各会計、関係団体の財政状況及び健全化判断比率'!B32="","",'各会計、関係団体の財政状況及び健全化判断比率'!B32)</f>
        <v>駐車場事業会計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y+e6V2ThMORrBdIv3DwL3z0XZpTsEj1MaY4FC48D6CsaKSQQb08zHtf5nZj/m6JSjFNmQoilcvGwbBCYr4Ph+g==" saltValue="lj008fQVTmGrzhjOyZE6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572</v>
      </c>
      <c r="D34" s="1250"/>
      <c r="E34" s="1251"/>
      <c r="F34" s="32">
        <v>4.51</v>
      </c>
      <c r="G34" s="33">
        <v>5.43</v>
      </c>
      <c r="H34" s="33">
        <v>5.56</v>
      </c>
      <c r="I34" s="33">
        <v>5.67</v>
      </c>
      <c r="J34" s="34">
        <v>6</v>
      </c>
      <c r="K34" s="22"/>
      <c r="L34" s="22"/>
      <c r="M34" s="22"/>
      <c r="N34" s="22"/>
      <c r="O34" s="22"/>
      <c r="P34" s="22"/>
    </row>
    <row r="35" spans="1:16" ht="39" customHeight="1" x14ac:dyDescent="0.15">
      <c r="A35" s="22"/>
      <c r="B35" s="35"/>
      <c r="C35" s="1244" t="s">
        <v>573</v>
      </c>
      <c r="D35" s="1245"/>
      <c r="E35" s="1246"/>
      <c r="F35" s="36">
        <v>1.99</v>
      </c>
      <c r="G35" s="37">
        <v>2.44</v>
      </c>
      <c r="H35" s="37">
        <v>2.66</v>
      </c>
      <c r="I35" s="37">
        <v>2.76</v>
      </c>
      <c r="J35" s="38">
        <v>3.22</v>
      </c>
      <c r="K35" s="22"/>
      <c r="L35" s="22"/>
      <c r="M35" s="22"/>
      <c r="N35" s="22"/>
      <c r="O35" s="22"/>
      <c r="P35" s="22"/>
    </row>
    <row r="36" spans="1:16" ht="39" customHeight="1" x14ac:dyDescent="0.15">
      <c r="A36" s="22"/>
      <c r="B36" s="35"/>
      <c r="C36" s="1244" t="s">
        <v>574</v>
      </c>
      <c r="D36" s="1245"/>
      <c r="E36" s="1246"/>
      <c r="F36" s="36">
        <v>0.9</v>
      </c>
      <c r="G36" s="37">
        <v>1.02</v>
      </c>
      <c r="H36" s="37">
        <v>2.1</v>
      </c>
      <c r="I36" s="37">
        <v>0.85</v>
      </c>
      <c r="J36" s="38">
        <v>3.05</v>
      </c>
      <c r="K36" s="22"/>
      <c r="L36" s="22"/>
      <c r="M36" s="22"/>
      <c r="N36" s="22"/>
      <c r="O36" s="22"/>
      <c r="P36" s="22"/>
    </row>
    <row r="37" spans="1:16" ht="39" customHeight="1" x14ac:dyDescent="0.15">
      <c r="A37" s="22"/>
      <c r="B37" s="35"/>
      <c r="C37" s="1244" t="s">
        <v>575</v>
      </c>
      <c r="D37" s="1245"/>
      <c r="E37" s="1246"/>
      <c r="F37" s="36">
        <v>0.79</v>
      </c>
      <c r="G37" s="37">
        <v>0.88</v>
      </c>
      <c r="H37" s="37">
        <v>1.2</v>
      </c>
      <c r="I37" s="37">
        <v>0.78</v>
      </c>
      <c r="J37" s="38">
        <v>1.1499999999999999</v>
      </c>
      <c r="K37" s="22"/>
      <c r="L37" s="22"/>
      <c r="M37" s="22"/>
      <c r="N37" s="22"/>
      <c r="O37" s="22"/>
      <c r="P37" s="22"/>
    </row>
    <row r="38" spans="1:16" ht="39" customHeight="1" x14ac:dyDescent="0.15">
      <c r="A38" s="22"/>
      <c r="B38" s="35"/>
      <c r="C38" s="1244" t="s">
        <v>576</v>
      </c>
      <c r="D38" s="1245"/>
      <c r="E38" s="1246"/>
      <c r="F38" s="36">
        <v>0.16</v>
      </c>
      <c r="G38" s="37">
        <v>0.16</v>
      </c>
      <c r="H38" s="37">
        <v>0.16</v>
      </c>
      <c r="I38" s="37">
        <v>0.16</v>
      </c>
      <c r="J38" s="38">
        <v>0.85</v>
      </c>
      <c r="K38" s="22"/>
      <c r="L38" s="22"/>
      <c r="M38" s="22"/>
      <c r="N38" s="22"/>
      <c r="O38" s="22"/>
      <c r="P38" s="22"/>
    </row>
    <row r="39" spans="1:16" ht="39" customHeight="1" x14ac:dyDescent="0.15">
      <c r="A39" s="22"/>
      <c r="B39" s="35"/>
      <c r="C39" s="1244" t="s">
        <v>577</v>
      </c>
      <c r="D39" s="1245"/>
      <c r="E39" s="1246"/>
      <c r="F39" s="36">
        <v>0.65</v>
      </c>
      <c r="G39" s="37">
        <v>1.57</v>
      </c>
      <c r="H39" s="37">
        <v>0.48</v>
      </c>
      <c r="I39" s="37">
        <v>0.67</v>
      </c>
      <c r="J39" s="38">
        <v>0.48</v>
      </c>
      <c r="K39" s="22"/>
      <c r="L39" s="22"/>
      <c r="M39" s="22"/>
      <c r="N39" s="22"/>
      <c r="O39" s="22"/>
      <c r="P39" s="22"/>
    </row>
    <row r="40" spans="1:16" ht="39" customHeight="1" x14ac:dyDescent="0.15">
      <c r="A40" s="22"/>
      <c r="B40" s="35"/>
      <c r="C40" s="1244" t="s">
        <v>578</v>
      </c>
      <c r="D40" s="1245"/>
      <c r="E40" s="1246"/>
      <c r="F40" s="36">
        <v>0.19</v>
      </c>
      <c r="G40" s="37">
        <v>0.2</v>
      </c>
      <c r="H40" s="37">
        <v>0.21</v>
      </c>
      <c r="I40" s="37">
        <v>0.21</v>
      </c>
      <c r="J40" s="38">
        <v>0.22</v>
      </c>
      <c r="K40" s="22"/>
      <c r="L40" s="22"/>
      <c r="M40" s="22"/>
      <c r="N40" s="22"/>
      <c r="O40" s="22"/>
      <c r="P40" s="22"/>
    </row>
    <row r="41" spans="1:16" ht="39" customHeight="1" x14ac:dyDescent="0.15">
      <c r="A41" s="22"/>
      <c r="B41" s="35"/>
      <c r="C41" s="1244" t="s">
        <v>579</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580</v>
      </c>
      <c r="D42" s="1245"/>
      <c r="E42" s="1246"/>
      <c r="F42" s="36" t="s">
        <v>523</v>
      </c>
      <c r="G42" s="37" t="s">
        <v>523</v>
      </c>
      <c r="H42" s="37" t="s">
        <v>523</v>
      </c>
      <c r="I42" s="37" t="s">
        <v>523</v>
      </c>
      <c r="J42" s="38" t="s">
        <v>523</v>
      </c>
      <c r="K42" s="22"/>
      <c r="L42" s="22"/>
      <c r="M42" s="22"/>
      <c r="N42" s="22"/>
      <c r="O42" s="22"/>
      <c r="P42" s="22"/>
    </row>
    <row r="43" spans="1:16" ht="39" customHeight="1" thickBot="1" x14ac:dyDescent="0.2">
      <c r="A43" s="22"/>
      <c r="B43" s="40"/>
      <c r="C43" s="1247" t="s">
        <v>581</v>
      </c>
      <c r="D43" s="1248"/>
      <c r="E43" s="1249"/>
      <c r="F43" s="41">
        <v>0</v>
      </c>
      <c r="G43" s="42">
        <v>0.01</v>
      </c>
      <c r="H43" s="42">
        <v>0.02</v>
      </c>
      <c r="I43" s="42">
        <v>0.03</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JYTX3MQaAq7hpcx9NfVY6TYeNhbrlnAY2NJWaAPGYACpQshvIZ441FgdLwbZWuVCYrZNEe4ArUepHoYB3ylng==" saltValue="hYVMtn5ESgKnWAVYsCeE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8984</v>
      </c>
      <c r="L45" s="60">
        <v>9085</v>
      </c>
      <c r="M45" s="60">
        <v>8970</v>
      </c>
      <c r="N45" s="60">
        <v>8862</v>
      </c>
      <c r="O45" s="61">
        <v>8487</v>
      </c>
      <c r="P45" s="48"/>
      <c r="Q45" s="48"/>
      <c r="R45" s="48"/>
      <c r="S45" s="48"/>
      <c r="T45" s="48"/>
      <c r="U45" s="48"/>
    </row>
    <row r="46" spans="1:21" ht="30.75" customHeight="1" x14ac:dyDescent="0.15">
      <c r="A46" s="48"/>
      <c r="B46" s="1254"/>
      <c r="C46" s="1255"/>
      <c r="D46" s="62"/>
      <c r="E46" s="1260" t="s">
        <v>12</v>
      </c>
      <c r="F46" s="1260"/>
      <c r="G46" s="1260"/>
      <c r="H46" s="1260"/>
      <c r="I46" s="1260"/>
      <c r="J46" s="1261"/>
      <c r="K46" s="63">
        <v>37</v>
      </c>
      <c r="L46" s="64">
        <v>19</v>
      </c>
      <c r="M46" s="64">
        <v>26</v>
      </c>
      <c r="N46" s="64" t="s">
        <v>523</v>
      </c>
      <c r="O46" s="65" t="s">
        <v>523</v>
      </c>
      <c r="P46" s="48"/>
      <c r="Q46" s="48"/>
      <c r="R46" s="48"/>
      <c r="S46" s="48"/>
      <c r="T46" s="48"/>
      <c r="U46" s="48"/>
    </row>
    <row r="47" spans="1:21" ht="30.75" customHeight="1" x14ac:dyDescent="0.15">
      <c r="A47" s="48"/>
      <c r="B47" s="1254"/>
      <c r="C47" s="1255"/>
      <c r="D47" s="62"/>
      <c r="E47" s="1260" t="s">
        <v>13</v>
      </c>
      <c r="F47" s="1260"/>
      <c r="G47" s="1260"/>
      <c r="H47" s="1260"/>
      <c r="I47" s="1260"/>
      <c r="J47" s="1261"/>
      <c r="K47" s="63">
        <v>23</v>
      </c>
      <c r="L47" s="64">
        <v>13</v>
      </c>
      <c r="M47" s="64">
        <v>7</v>
      </c>
      <c r="N47" s="64" t="s">
        <v>523</v>
      </c>
      <c r="O47" s="65" t="s">
        <v>523</v>
      </c>
      <c r="P47" s="48"/>
      <c r="Q47" s="48"/>
      <c r="R47" s="48"/>
      <c r="S47" s="48"/>
      <c r="T47" s="48"/>
      <c r="U47" s="48"/>
    </row>
    <row r="48" spans="1:21" ht="30.75" customHeight="1" x14ac:dyDescent="0.15">
      <c r="A48" s="48"/>
      <c r="B48" s="1254"/>
      <c r="C48" s="1255"/>
      <c r="D48" s="62"/>
      <c r="E48" s="1260" t="s">
        <v>14</v>
      </c>
      <c r="F48" s="1260"/>
      <c r="G48" s="1260"/>
      <c r="H48" s="1260"/>
      <c r="I48" s="1260"/>
      <c r="J48" s="1261"/>
      <c r="K48" s="63">
        <v>950</v>
      </c>
      <c r="L48" s="64">
        <v>1005</v>
      </c>
      <c r="M48" s="64">
        <v>1000</v>
      </c>
      <c r="N48" s="64">
        <v>991</v>
      </c>
      <c r="O48" s="65">
        <v>1034</v>
      </c>
      <c r="P48" s="48"/>
      <c r="Q48" s="48"/>
      <c r="R48" s="48"/>
      <c r="S48" s="48"/>
      <c r="T48" s="48"/>
      <c r="U48" s="48"/>
    </row>
    <row r="49" spans="1:21" ht="30.75" customHeight="1" x14ac:dyDescent="0.15">
      <c r="A49" s="48"/>
      <c r="B49" s="1254"/>
      <c r="C49" s="1255"/>
      <c r="D49" s="62"/>
      <c r="E49" s="1260" t="s">
        <v>15</v>
      </c>
      <c r="F49" s="1260"/>
      <c r="G49" s="1260"/>
      <c r="H49" s="1260"/>
      <c r="I49" s="1260"/>
      <c r="J49" s="1261"/>
      <c r="K49" s="63">
        <v>292</v>
      </c>
      <c r="L49" s="64">
        <v>251</v>
      </c>
      <c r="M49" s="64">
        <v>246</v>
      </c>
      <c r="N49" s="64">
        <v>214</v>
      </c>
      <c r="O49" s="65">
        <v>205</v>
      </c>
      <c r="P49" s="48"/>
      <c r="Q49" s="48"/>
      <c r="R49" s="48"/>
      <c r="S49" s="48"/>
      <c r="T49" s="48"/>
      <c r="U49" s="48"/>
    </row>
    <row r="50" spans="1:21" ht="30.75" customHeight="1" x14ac:dyDescent="0.15">
      <c r="A50" s="48"/>
      <c r="B50" s="1254"/>
      <c r="C50" s="1255"/>
      <c r="D50" s="62"/>
      <c r="E50" s="1260" t="s">
        <v>16</v>
      </c>
      <c r="F50" s="1260"/>
      <c r="G50" s="1260"/>
      <c r="H50" s="1260"/>
      <c r="I50" s="1260"/>
      <c r="J50" s="1261"/>
      <c r="K50" s="63">
        <v>586</v>
      </c>
      <c r="L50" s="64">
        <v>520</v>
      </c>
      <c r="M50" s="64">
        <v>476</v>
      </c>
      <c r="N50" s="64">
        <v>531</v>
      </c>
      <c r="O50" s="65">
        <v>674</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7790</v>
      </c>
      <c r="L52" s="64">
        <v>7658</v>
      </c>
      <c r="M52" s="64">
        <v>7517</v>
      </c>
      <c r="N52" s="64">
        <v>7435</v>
      </c>
      <c r="O52" s="65">
        <v>7263</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3082</v>
      </c>
      <c r="L53" s="69">
        <v>3235</v>
      </c>
      <c r="M53" s="69">
        <v>3208</v>
      </c>
      <c r="N53" s="69">
        <v>3163</v>
      </c>
      <c r="O53" s="70">
        <v>3137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8" t="s">
        <v>24</v>
      </c>
      <c r="C57" s="1269"/>
      <c r="D57" s="1272" t="s">
        <v>25</v>
      </c>
      <c r="E57" s="1273"/>
      <c r="F57" s="1273"/>
      <c r="G57" s="1273"/>
      <c r="H57" s="1273"/>
      <c r="I57" s="1273"/>
      <c r="J57" s="1274"/>
      <c r="K57" s="83">
        <v>19</v>
      </c>
      <c r="L57" s="84">
        <v>13</v>
      </c>
      <c r="M57" s="84">
        <v>13</v>
      </c>
      <c r="N57" s="84">
        <v>0</v>
      </c>
      <c r="O57" s="85">
        <v>0</v>
      </c>
    </row>
    <row r="58" spans="1:21" ht="31.5" customHeight="1" thickBot="1" x14ac:dyDescent="0.2">
      <c r="B58" s="1270"/>
      <c r="C58" s="1271"/>
      <c r="D58" s="1275" t="s">
        <v>26</v>
      </c>
      <c r="E58" s="1276"/>
      <c r="F58" s="1276"/>
      <c r="G58" s="1276"/>
      <c r="H58" s="1276"/>
      <c r="I58" s="1276"/>
      <c r="J58" s="1277"/>
      <c r="K58" s="86">
        <v>73</v>
      </c>
      <c r="L58" s="87">
        <v>47</v>
      </c>
      <c r="M58" s="87">
        <v>27</v>
      </c>
      <c r="N58" s="87">
        <v>0</v>
      </c>
      <c r="O58" s="88">
        <v>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AU6IsZgX4l+B6hadVLiF1UqFl1n08D+GiUkg6gEnoAT8Pw1P7WNgUzmVWy8cFbKFdqoPrs35ADkN38qaIj6Q==" saltValue="pxF/DEwv+oPz3DSEbgz1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78" t="s">
        <v>29</v>
      </c>
      <c r="C41" s="1279"/>
      <c r="D41" s="102"/>
      <c r="E41" s="1284" t="s">
        <v>30</v>
      </c>
      <c r="F41" s="1284"/>
      <c r="G41" s="1284"/>
      <c r="H41" s="1285"/>
      <c r="I41" s="103">
        <v>93301</v>
      </c>
      <c r="J41" s="104">
        <v>90542</v>
      </c>
      <c r="K41" s="104">
        <v>87634</v>
      </c>
      <c r="L41" s="104">
        <v>84332</v>
      </c>
      <c r="M41" s="105">
        <v>82305</v>
      </c>
    </row>
    <row r="42" spans="2:13" ht="27.75" customHeight="1" x14ac:dyDescent="0.15">
      <c r="B42" s="1280"/>
      <c r="C42" s="1281"/>
      <c r="D42" s="106"/>
      <c r="E42" s="1286" t="s">
        <v>31</v>
      </c>
      <c r="F42" s="1286"/>
      <c r="G42" s="1286"/>
      <c r="H42" s="1287"/>
      <c r="I42" s="107">
        <v>9409</v>
      </c>
      <c r="J42" s="108">
        <v>9194</v>
      </c>
      <c r="K42" s="108">
        <v>9106</v>
      </c>
      <c r="L42" s="108">
        <v>8654</v>
      </c>
      <c r="M42" s="109">
        <v>8152</v>
      </c>
    </row>
    <row r="43" spans="2:13" ht="27.75" customHeight="1" x14ac:dyDescent="0.15">
      <c r="B43" s="1280"/>
      <c r="C43" s="1281"/>
      <c r="D43" s="106"/>
      <c r="E43" s="1286" t="s">
        <v>32</v>
      </c>
      <c r="F43" s="1286"/>
      <c r="G43" s="1286"/>
      <c r="H43" s="1287"/>
      <c r="I43" s="107">
        <v>9364</v>
      </c>
      <c r="J43" s="108">
        <v>9131</v>
      </c>
      <c r="K43" s="108">
        <v>8991</v>
      </c>
      <c r="L43" s="108">
        <v>8838</v>
      </c>
      <c r="M43" s="109">
        <v>8186</v>
      </c>
    </row>
    <row r="44" spans="2:13" ht="27.75" customHeight="1" x14ac:dyDescent="0.15">
      <c r="B44" s="1280"/>
      <c r="C44" s="1281"/>
      <c r="D44" s="106"/>
      <c r="E44" s="1286" t="s">
        <v>33</v>
      </c>
      <c r="F44" s="1286"/>
      <c r="G44" s="1286"/>
      <c r="H44" s="1287"/>
      <c r="I44" s="107">
        <v>1619</v>
      </c>
      <c r="J44" s="108">
        <v>1384</v>
      </c>
      <c r="K44" s="108">
        <v>1204</v>
      </c>
      <c r="L44" s="108">
        <v>1465</v>
      </c>
      <c r="M44" s="109">
        <v>1819</v>
      </c>
    </row>
    <row r="45" spans="2:13" ht="27.75" customHeight="1" x14ac:dyDescent="0.15">
      <c r="B45" s="1280"/>
      <c r="C45" s="1281"/>
      <c r="D45" s="106"/>
      <c r="E45" s="1286" t="s">
        <v>34</v>
      </c>
      <c r="F45" s="1286"/>
      <c r="G45" s="1286"/>
      <c r="H45" s="1287"/>
      <c r="I45" s="107">
        <v>8556</v>
      </c>
      <c r="J45" s="108">
        <v>8072</v>
      </c>
      <c r="K45" s="108">
        <v>7848</v>
      </c>
      <c r="L45" s="108">
        <v>7673</v>
      </c>
      <c r="M45" s="109">
        <v>7720</v>
      </c>
    </row>
    <row r="46" spans="2:13" ht="27.75" customHeight="1" x14ac:dyDescent="0.15">
      <c r="B46" s="1280"/>
      <c r="C46" s="1281"/>
      <c r="D46" s="110"/>
      <c r="E46" s="1286" t="s">
        <v>35</v>
      </c>
      <c r="F46" s="1286"/>
      <c r="G46" s="1286"/>
      <c r="H46" s="1287"/>
      <c r="I46" s="107" t="s">
        <v>523</v>
      </c>
      <c r="J46" s="108" t="s">
        <v>523</v>
      </c>
      <c r="K46" s="108" t="s">
        <v>523</v>
      </c>
      <c r="L46" s="108" t="s">
        <v>523</v>
      </c>
      <c r="M46" s="109" t="s">
        <v>523</v>
      </c>
    </row>
    <row r="47" spans="2:13" ht="27.75" customHeight="1" x14ac:dyDescent="0.15">
      <c r="B47" s="1280"/>
      <c r="C47" s="1281"/>
      <c r="D47" s="111"/>
      <c r="E47" s="1288" t="s">
        <v>36</v>
      </c>
      <c r="F47" s="1289"/>
      <c r="G47" s="1289"/>
      <c r="H47" s="1290"/>
      <c r="I47" s="107" t="s">
        <v>523</v>
      </c>
      <c r="J47" s="108" t="s">
        <v>523</v>
      </c>
      <c r="K47" s="108" t="s">
        <v>523</v>
      </c>
      <c r="L47" s="108" t="s">
        <v>523</v>
      </c>
      <c r="M47" s="109" t="s">
        <v>523</v>
      </c>
    </row>
    <row r="48" spans="2:13" ht="27.75" customHeight="1" x14ac:dyDescent="0.15">
      <c r="B48" s="1280"/>
      <c r="C48" s="1281"/>
      <c r="D48" s="106"/>
      <c r="E48" s="1286" t="s">
        <v>37</v>
      </c>
      <c r="F48" s="1286"/>
      <c r="G48" s="1286"/>
      <c r="H48" s="1287"/>
      <c r="I48" s="107" t="s">
        <v>523</v>
      </c>
      <c r="J48" s="108" t="s">
        <v>523</v>
      </c>
      <c r="K48" s="108" t="s">
        <v>523</v>
      </c>
      <c r="L48" s="108" t="s">
        <v>523</v>
      </c>
      <c r="M48" s="109" t="s">
        <v>523</v>
      </c>
    </row>
    <row r="49" spans="2:13" ht="27.75" customHeight="1" x14ac:dyDescent="0.15">
      <c r="B49" s="1282"/>
      <c r="C49" s="1283"/>
      <c r="D49" s="106"/>
      <c r="E49" s="1286" t="s">
        <v>38</v>
      </c>
      <c r="F49" s="1286"/>
      <c r="G49" s="1286"/>
      <c r="H49" s="1287"/>
      <c r="I49" s="107" t="s">
        <v>523</v>
      </c>
      <c r="J49" s="108" t="s">
        <v>523</v>
      </c>
      <c r="K49" s="108" t="s">
        <v>523</v>
      </c>
      <c r="L49" s="108" t="s">
        <v>523</v>
      </c>
      <c r="M49" s="109" t="s">
        <v>523</v>
      </c>
    </row>
    <row r="50" spans="2:13" ht="27.75" customHeight="1" x14ac:dyDescent="0.15">
      <c r="B50" s="1291" t="s">
        <v>39</v>
      </c>
      <c r="C50" s="1292"/>
      <c r="D50" s="112"/>
      <c r="E50" s="1286" t="s">
        <v>40</v>
      </c>
      <c r="F50" s="1286"/>
      <c r="G50" s="1286"/>
      <c r="H50" s="1287"/>
      <c r="I50" s="107">
        <v>6091</v>
      </c>
      <c r="J50" s="108">
        <v>7089</v>
      </c>
      <c r="K50" s="108">
        <v>8251</v>
      </c>
      <c r="L50" s="108">
        <v>9135</v>
      </c>
      <c r="M50" s="109">
        <v>10750</v>
      </c>
    </row>
    <row r="51" spans="2:13" ht="27.75" customHeight="1" x14ac:dyDescent="0.15">
      <c r="B51" s="1280"/>
      <c r="C51" s="1281"/>
      <c r="D51" s="106"/>
      <c r="E51" s="1286" t="s">
        <v>41</v>
      </c>
      <c r="F51" s="1286"/>
      <c r="G51" s="1286"/>
      <c r="H51" s="1287"/>
      <c r="I51" s="107">
        <v>21005</v>
      </c>
      <c r="J51" s="108">
        <v>20680</v>
      </c>
      <c r="K51" s="108">
        <v>21085</v>
      </c>
      <c r="L51" s="108">
        <v>20879</v>
      </c>
      <c r="M51" s="109">
        <v>20011</v>
      </c>
    </row>
    <row r="52" spans="2:13" ht="27.75" customHeight="1" x14ac:dyDescent="0.15">
      <c r="B52" s="1282"/>
      <c r="C52" s="1283"/>
      <c r="D52" s="106"/>
      <c r="E52" s="1286" t="s">
        <v>42</v>
      </c>
      <c r="F52" s="1286"/>
      <c r="G52" s="1286"/>
      <c r="H52" s="1287"/>
      <c r="I52" s="107">
        <v>55901</v>
      </c>
      <c r="J52" s="108">
        <v>54076</v>
      </c>
      <c r="K52" s="108">
        <v>52858</v>
      </c>
      <c r="L52" s="108">
        <v>51377</v>
      </c>
      <c r="M52" s="109">
        <v>51641</v>
      </c>
    </row>
    <row r="53" spans="2:13" ht="27.75" customHeight="1" thickBot="1" x14ac:dyDescent="0.2">
      <c r="B53" s="1293" t="s">
        <v>43</v>
      </c>
      <c r="C53" s="1294"/>
      <c r="D53" s="113"/>
      <c r="E53" s="1295" t="s">
        <v>44</v>
      </c>
      <c r="F53" s="1295"/>
      <c r="G53" s="1295"/>
      <c r="H53" s="1296"/>
      <c r="I53" s="114">
        <v>39252</v>
      </c>
      <c r="J53" s="115">
        <v>36478</v>
      </c>
      <c r="K53" s="115">
        <v>32590</v>
      </c>
      <c r="L53" s="115">
        <v>29571</v>
      </c>
      <c r="M53" s="116">
        <v>25780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2ixwMDi/Cjf6pyk2rZ9YuvN0iQYo0SCpl/tgWyDurQejplT8wNWCguxovvw70H0QV/8qLxqTC0EYOgn03mMRQ==" saltValue="SabyS2iHTmwTSuhXKHFJ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47</v>
      </c>
      <c r="D55" s="1305"/>
      <c r="E55" s="1306"/>
      <c r="F55" s="128">
        <v>750</v>
      </c>
      <c r="G55" s="128">
        <v>866</v>
      </c>
      <c r="H55" s="129">
        <v>1044</v>
      </c>
    </row>
    <row r="56" spans="2:8" ht="52.5" customHeight="1" x14ac:dyDescent="0.15">
      <c r="B56" s="130"/>
      <c r="C56" s="1307" t="s">
        <v>48</v>
      </c>
      <c r="D56" s="1307"/>
      <c r="E56" s="1308"/>
      <c r="F56" s="131">
        <v>1</v>
      </c>
      <c r="G56" s="131">
        <v>1</v>
      </c>
      <c r="H56" s="132">
        <v>1</v>
      </c>
    </row>
    <row r="57" spans="2:8" ht="53.25" customHeight="1" x14ac:dyDescent="0.15">
      <c r="B57" s="130"/>
      <c r="C57" s="1309" t="s">
        <v>49</v>
      </c>
      <c r="D57" s="1309"/>
      <c r="E57" s="1310"/>
      <c r="F57" s="133">
        <v>4194</v>
      </c>
      <c r="G57" s="133">
        <v>4220</v>
      </c>
      <c r="H57" s="134">
        <v>4557</v>
      </c>
    </row>
    <row r="58" spans="2:8" ht="45.75" customHeight="1" x14ac:dyDescent="0.15">
      <c r="B58" s="135"/>
      <c r="C58" s="1297" t="s">
        <v>599</v>
      </c>
      <c r="D58" s="1298"/>
      <c r="E58" s="1299"/>
      <c r="F58" s="136">
        <v>3060</v>
      </c>
      <c r="G58" s="136">
        <v>3061</v>
      </c>
      <c r="H58" s="137">
        <v>3062</v>
      </c>
    </row>
    <row r="59" spans="2:8" ht="45.75" customHeight="1" x14ac:dyDescent="0.15">
      <c r="B59" s="135"/>
      <c r="C59" s="1297" t="s">
        <v>600</v>
      </c>
      <c r="D59" s="1298"/>
      <c r="E59" s="1299"/>
      <c r="F59" s="136">
        <v>311</v>
      </c>
      <c r="G59" s="136">
        <v>431</v>
      </c>
      <c r="H59" s="137">
        <v>690</v>
      </c>
    </row>
    <row r="60" spans="2:8" ht="45.75" customHeight="1" x14ac:dyDescent="0.15">
      <c r="B60" s="135"/>
      <c r="C60" s="1297" t="s">
        <v>601</v>
      </c>
      <c r="D60" s="1298"/>
      <c r="E60" s="1299"/>
      <c r="F60" s="136">
        <v>418</v>
      </c>
      <c r="G60" s="136">
        <v>316</v>
      </c>
      <c r="H60" s="137">
        <v>263</v>
      </c>
    </row>
    <row r="61" spans="2:8" ht="45.75" customHeight="1" x14ac:dyDescent="0.15">
      <c r="B61" s="135"/>
      <c r="C61" s="1297" t="s">
        <v>602</v>
      </c>
      <c r="D61" s="1298"/>
      <c r="E61" s="1299"/>
      <c r="F61" s="136">
        <v>109</v>
      </c>
      <c r="G61" s="136">
        <v>92</v>
      </c>
      <c r="H61" s="137">
        <v>93</v>
      </c>
    </row>
    <row r="62" spans="2:8" ht="45.75" customHeight="1" thickBot="1" x14ac:dyDescent="0.2">
      <c r="B62" s="138"/>
      <c r="C62" s="1300" t="s">
        <v>603</v>
      </c>
      <c r="D62" s="1301"/>
      <c r="E62" s="1302"/>
      <c r="F62" s="139">
        <v>73</v>
      </c>
      <c r="G62" s="139">
        <v>70</v>
      </c>
      <c r="H62" s="140">
        <v>76</v>
      </c>
    </row>
    <row r="63" spans="2:8" ht="52.5" customHeight="1" thickBot="1" x14ac:dyDescent="0.2">
      <c r="B63" s="141"/>
      <c r="C63" s="1303" t="s">
        <v>50</v>
      </c>
      <c r="D63" s="1303"/>
      <c r="E63" s="1304"/>
      <c r="F63" s="142">
        <v>4945</v>
      </c>
      <c r="G63" s="142">
        <v>5087</v>
      </c>
      <c r="H63" s="143">
        <v>5601</v>
      </c>
    </row>
    <row r="64" spans="2:8" ht="15" customHeight="1" x14ac:dyDescent="0.15"/>
  </sheetData>
  <sheetProtection algorithmName="SHA-512" hashValue="5gOunvI9vThCy87dOx1Ke0RqBYH2cYg4cltP2xd87Z9IvRKSnQC8mgTYpJShq+OH2vQbZHxnN/KcVSeh8uzKHg==" saltValue="2SRXW8ywGRpBUi9tSBda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CV75" sqref="CV75:DC76"/>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608</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564</v>
      </c>
      <c r="BQ50" s="1316"/>
      <c r="BR50" s="1316"/>
      <c r="BS50" s="1316"/>
      <c r="BT50" s="1316"/>
      <c r="BU50" s="1316"/>
      <c r="BV50" s="1316"/>
      <c r="BW50" s="1316"/>
      <c r="BX50" s="1316" t="s">
        <v>565</v>
      </c>
      <c r="BY50" s="1316"/>
      <c r="BZ50" s="1316"/>
      <c r="CA50" s="1316"/>
      <c r="CB50" s="1316"/>
      <c r="CC50" s="1316"/>
      <c r="CD50" s="1316"/>
      <c r="CE50" s="1316"/>
      <c r="CF50" s="1316" t="s">
        <v>566</v>
      </c>
      <c r="CG50" s="1316"/>
      <c r="CH50" s="1316"/>
      <c r="CI50" s="1316"/>
      <c r="CJ50" s="1316"/>
      <c r="CK50" s="1316"/>
      <c r="CL50" s="1316"/>
      <c r="CM50" s="1316"/>
      <c r="CN50" s="1316" t="s">
        <v>567</v>
      </c>
      <c r="CO50" s="1316"/>
      <c r="CP50" s="1316"/>
      <c r="CQ50" s="1316"/>
      <c r="CR50" s="1316"/>
      <c r="CS50" s="1316"/>
      <c r="CT50" s="1316"/>
      <c r="CU50" s="1316"/>
      <c r="CV50" s="1316" t="s">
        <v>568</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610</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1">
        <v>112</v>
      </c>
      <c r="BQ51" s="1311"/>
      <c r="BR51" s="1311"/>
      <c r="BS51" s="1311"/>
      <c r="BT51" s="1311"/>
      <c r="BU51" s="1311"/>
      <c r="BV51" s="1311"/>
      <c r="BW51" s="1311"/>
      <c r="BX51" s="1311">
        <v>102.3</v>
      </c>
      <c r="BY51" s="1311"/>
      <c r="BZ51" s="1311"/>
      <c r="CA51" s="1311"/>
      <c r="CB51" s="1311"/>
      <c r="CC51" s="1311"/>
      <c r="CD51" s="1311"/>
      <c r="CE51" s="1311"/>
      <c r="CF51" s="1311">
        <v>91.1</v>
      </c>
      <c r="CG51" s="1311"/>
      <c r="CH51" s="1311"/>
      <c r="CI51" s="1311"/>
      <c r="CJ51" s="1311"/>
      <c r="CK51" s="1311"/>
      <c r="CL51" s="1311"/>
      <c r="CM51" s="1311"/>
      <c r="CN51" s="1311">
        <v>82.3</v>
      </c>
      <c r="CO51" s="1311"/>
      <c r="CP51" s="1311"/>
      <c r="CQ51" s="1311"/>
      <c r="CR51" s="1311"/>
      <c r="CS51" s="1311"/>
      <c r="CT51" s="1311"/>
      <c r="CU51" s="1311"/>
      <c r="CV51" s="1323"/>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11">
        <v>62.8</v>
      </c>
      <c r="BQ53" s="1311"/>
      <c r="BR53" s="1311"/>
      <c r="BS53" s="1311"/>
      <c r="BT53" s="1311"/>
      <c r="BU53" s="1311"/>
      <c r="BV53" s="1311"/>
      <c r="BW53" s="1311"/>
      <c r="BX53" s="1311">
        <v>64.2</v>
      </c>
      <c r="BY53" s="1311"/>
      <c r="BZ53" s="1311"/>
      <c r="CA53" s="1311"/>
      <c r="CB53" s="1311"/>
      <c r="CC53" s="1311"/>
      <c r="CD53" s="1311"/>
      <c r="CE53" s="1311"/>
      <c r="CF53" s="1311">
        <v>65.7</v>
      </c>
      <c r="CG53" s="1311"/>
      <c r="CH53" s="1311"/>
      <c r="CI53" s="1311"/>
      <c r="CJ53" s="1311"/>
      <c r="CK53" s="1311"/>
      <c r="CL53" s="1311"/>
      <c r="CM53" s="1311"/>
      <c r="CN53" s="1311">
        <v>66.5</v>
      </c>
      <c r="CO53" s="1311"/>
      <c r="CP53" s="1311"/>
      <c r="CQ53" s="1311"/>
      <c r="CR53" s="1311"/>
      <c r="CS53" s="1311"/>
      <c r="CT53" s="1311"/>
      <c r="CU53" s="1311"/>
      <c r="CV53" s="1323"/>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613</v>
      </c>
      <c r="AO55" s="1316"/>
      <c r="AP55" s="1316"/>
      <c r="AQ55" s="1316"/>
      <c r="AR55" s="1316"/>
      <c r="AS55" s="1316"/>
      <c r="AT55" s="1316"/>
      <c r="AU55" s="1316"/>
      <c r="AV55" s="1316"/>
      <c r="AW55" s="1316"/>
      <c r="AX55" s="1316"/>
      <c r="AY55" s="1316"/>
      <c r="AZ55" s="1316"/>
      <c r="BA55" s="1316"/>
      <c r="BB55" s="1314" t="s">
        <v>611</v>
      </c>
      <c r="BC55" s="1314"/>
      <c r="BD55" s="1314"/>
      <c r="BE55" s="1314"/>
      <c r="BF55" s="1314"/>
      <c r="BG55" s="1314"/>
      <c r="BH55" s="1314"/>
      <c r="BI55" s="1314"/>
      <c r="BJ55" s="1314"/>
      <c r="BK55" s="1314"/>
      <c r="BL55" s="1314"/>
      <c r="BM55" s="1314"/>
      <c r="BN55" s="1314"/>
      <c r="BO55" s="1314"/>
      <c r="BP55" s="1311">
        <v>27.1</v>
      </c>
      <c r="BQ55" s="1311"/>
      <c r="BR55" s="1311"/>
      <c r="BS55" s="1311"/>
      <c r="BT55" s="1311"/>
      <c r="BU55" s="1311"/>
      <c r="BV55" s="1311"/>
      <c r="BW55" s="1311"/>
      <c r="BX55" s="1311">
        <v>24.5</v>
      </c>
      <c r="BY55" s="1311"/>
      <c r="BZ55" s="1311"/>
      <c r="CA55" s="1311"/>
      <c r="CB55" s="1311"/>
      <c r="CC55" s="1311"/>
      <c r="CD55" s="1311"/>
      <c r="CE55" s="1311"/>
      <c r="CF55" s="1311">
        <v>23.9</v>
      </c>
      <c r="CG55" s="1311"/>
      <c r="CH55" s="1311"/>
      <c r="CI55" s="1311"/>
      <c r="CJ55" s="1311"/>
      <c r="CK55" s="1311"/>
      <c r="CL55" s="1311"/>
      <c r="CM55" s="1311"/>
      <c r="CN55" s="1311">
        <v>20</v>
      </c>
      <c r="CO55" s="1311"/>
      <c r="CP55" s="1311"/>
      <c r="CQ55" s="1311"/>
      <c r="CR55" s="1311"/>
      <c r="CS55" s="1311"/>
      <c r="CT55" s="1311"/>
      <c r="CU55" s="1311"/>
      <c r="CV55" s="1323"/>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612</v>
      </c>
      <c r="BC57" s="1314"/>
      <c r="BD57" s="1314"/>
      <c r="BE57" s="1314"/>
      <c r="BF57" s="1314"/>
      <c r="BG57" s="1314"/>
      <c r="BH57" s="1314"/>
      <c r="BI57" s="1314"/>
      <c r="BJ57" s="1314"/>
      <c r="BK57" s="1314"/>
      <c r="BL57" s="1314"/>
      <c r="BM57" s="1314"/>
      <c r="BN57" s="1314"/>
      <c r="BO57" s="1314"/>
      <c r="BP57" s="1311">
        <v>58.7</v>
      </c>
      <c r="BQ57" s="1311"/>
      <c r="BR57" s="1311"/>
      <c r="BS57" s="1311"/>
      <c r="BT57" s="1311"/>
      <c r="BU57" s="1311"/>
      <c r="BV57" s="1311"/>
      <c r="BW57" s="1311"/>
      <c r="BX57" s="1311">
        <v>59.6</v>
      </c>
      <c r="BY57" s="1311"/>
      <c r="BZ57" s="1311"/>
      <c r="CA57" s="1311"/>
      <c r="CB57" s="1311"/>
      <c r="CC57" s="1311"/>
      <c r="CD57" s="1311"/>
      <c r="CE57" s="1311"/>
      <c r="CF57" s="1311">
        <v>60.7</v>
      </c>
      <c r="CG57" s="1311"/>
      <c r="CH57" s="1311"/>
      <c r="CI57" s="1311"/>
      <c r="CJ57" s="1311"/>
      <c r="CK57" s="1311"/>
      <c r="CL57" s="1311"/>
      <c r="CM57" s="1311"/>
      <c r="CN57" s="1311">
        <v>61.4</v>
      </c>
      <c r="CO57" s="1311"/>
      <c r="CP57" s="1311"/>
      <c r="CQ57" s="1311"/>
      <c r="CR57" s="1311"/>
      <c r="CS57" s="1311"/>
      <c r="CT57" s="1311"/>
      <c r="CU57" s="1311"/>
      <c r="CV57" s="1323"/>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615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564</v>
      </c>
      <c r="BQ72" s="1316"/>
      <c r="BR72" s="1316"/>
      <c r="BS72" s="1316"/>
      <c r="BT72" s="1316"/>
      <c r="BU72" s="1316"/>
      <c r="BV72" s="1316"/>
      <c r="BW72" s="1316"/>
      <c r="BX72" s="1316" t="s">
        <v>565</v>
      </c>
      <c r="BY72" s="1316"/>
      <c r="BZ72" s="1316"/>
      <c r="CA72" s="1316"/>
      <c r="CB72" s="1316"/>
      <c r="CC72" s="1316"/>
      <c r="CD72" s="1316"/>
      <c r="CE72" s="1316"/>
      <c r="CF72" s="1316" t="s">
        <v>566</v>
      </c>
      <c r="CG72" s="1316"/>
      <c r="CH72" s="1316"/>
      <c r="CI72" s="1316"/>
      <c r="CJ72" s="1316"/>
      <c r="CK72" s="1316"/>
      <c r="CL72" s="1316"/>
      <c r="CM72" s="1316"/>
      <c r="CN72" s="1316" t="s">
        <v>567</v>
      </c>
      <c r="CO72" s="1316"/>
      <c r="CP72" s="1316"/>
      <c r="CQ72" s="1316"/>
      <c r="CR72" s="1316"/>
      <c r="CS72" s="1316"/>
      <c r="CT72" s="1316"/>
      <c r="CU72" s="1316"/>
      <c r="CV72" s="1316" t="s">
        <v>568</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610</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v>112</v>
      </c>
      <c r="BQ73" s="1311"/>
      <c r="BR73" s="1311"/>
      <c r="BS73" s="1311"/>
      <c r="BT73" s="1311"/>
      <c r="BU73" s="1311"/>
      <c r="BV73" s="1311"/>
      <c r="BW73" s="1311"/>
      <c r="BX73" s="1311">
        <v>102.3</v>
      </c>
      <c r="BY73" s="1311"/>
      <c r="BZ73" s="1311"/>
      <c r="CA73" s="1311"/>
      <c r="CB73" s="1311"/>
      <c r="CC73" s="1311"/>
      <c r="CD73" s="1311"/>
      <c r="CE73" s="1311"/>
      <c r="CF73" s="1311">
        <v>91.1</v>
      </c>
      <c r="CG73" s="1311"/>
      <c r="CH73" s="1311"/>
      <c r="CI73" s="1311"/>
      <c r="CJ73" s="1311"/>
      <c r="CK73" s="1311"/>
      <c r="CL73" s="1311"/>
      <c r="CM73" s="1311"/>
      <c r="CN73" s="1311">
        <v>82.3</v>
      </c>
      <c r="CO73" s="1311"/>
      <c r="CP73" s="1311"/>
      <c r="CQ73" s="1311"/>
      <c r="CR73" s="1311"/>
      <c r="CS73" s="1311"/>
      <c r="CT73" s="1311"/>
      <c r="CU73" s="1311"/>
      <c r="CV73" s="1311">
        <v>70.2</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8.5</v>
      </c>
      <c r="BQ75" s="1311"/>
      <c r="BR75" s="1311"/>
      <c r="BS75" s="1311"/>
      <c r="BT75" s="1311"/>
      <c r="BU75" s="1311"/>
      <c r="BV75" s="1311"/>
      <c r="BW75" s="1311"/>
      <c r="BX75" s="1311">
        <v>8.6999999999999993</v>
      </c>
      <c r="BY75" s="1311"/>
      <c r="BZ75" s="1311"/>
      <c r="CA75" s="1311"/>
      <c r="CB75" s="1311"/>
      <c r="CC75" s="1311"/>
      <c r="CD75" s="1311"/>
      <c r="CE75" s="1311"/>
      <c r="CF75" s="1311">
        <v>8.9</v>
      </c>
      <c r="CG75" s="1311"/>
      <c r="CH75" s="1311"/>
      <c r="CI75" s="1311"/>
      <c r="CJ75" s="1311"/>
      <c r="CK75" s="1311"/>
      <c r="CL75" s="1311"/>
      <c r="CM75" s="1311"/>
      <c r="CN75" s="1311">
        <v>8.9</v>
      </c>
      <c r="CO75" s="1311"/>
      <c r="CP75" s="1311"/>
      <c r="CQ75" s="1311"/>
      <c r="CR75" s="1311"/>
      <c r="CS75" s="1311"/>
      <c r="CT75" s="1311"/>
      <c r="CU75" s="1311"/>
      <c r="CV75" s="1311">
        <v>8.6999999999999993</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613</v>
      </c>
      <c r="AO77" s="1316"/>
      <c r="AP77" s="1316"/>
      <c r="AQ77" s="1316"/>
      <c r="AR77" s="1316"/>
      <c r="AS77" s="1316"/>
      <c r="AT77" s="1316"/>
      <c r="AU77" s="1316"/>
      <c r="AV77" s="1316"/>
      <c r="AW77" s="1316"/>
      <c r="AX77" s="1316"/>
      <c r="AY77" s="1316"/>
      <c r="AZ77" s="1316"/>
      <c r="BA77" s="1316"/>
      <c r="BB77" s="1314" t="s">
        <v>611</v>
      </c>
      <c r="BC77" s="1314"/>
      <c r="BD77" s="1314"/>
      <c r="BE77" s="1314"/>
      <c r="BF77" s="1314"/>
      <c r="BG77" s="1314"/>
      <c r="BH77" s="1314"/>
      <c r="BI77" s="1314"/>
      <c r="BJ77" s="1314"/>
      <c r="BK77" s="1314"/>
      <c r="BL77" s="1314"/>
      <c r="BM77" s="1314"/>
      <c r="BN77" s="1314"/>
      <c r="BO77" s="1314"/>
      <c r="BP77" s="1311">
        <v>27.1</v>
      </c>
      <c r="BQ77" s="1311"/>
      <c r="BR77" s="1311"/>
      <c r="BS77" s="1311"/>
      <c r="BT77" s="1311"/>
      <c r="BU77" s="1311"/>
      <c r="BV77" s="1311"/>
      <c r="BW77" s="1311"/>
      <c r="BX77" s="1311">
        <v>24.5</v>
      </c>
      <c r="BY77" s="1311"/>
      <c r="BZ77" s="1311"/>
      <c r="CA77" s="1311"/>
      <c r="CB77" s="1311"/>
      <c r="CC77" s="1311"/>
      <c r="CD77" s="1311"/>
      <c r="CE77" s="1311"/>
      <c r="CF77" s="1311">
        <v>23.9</v>
      </c>
      <c r="CG77" s="1311"/>
      <c r="CH77" s="1311"/>
      <c r="CI77" s="1311"/>
      <c r="CJ77" s="1311"/>
      <c r="CK77" s="1311"/>
      <c r="CL77" s="1311"/>
      <c r="CM77" s="1311"/>
      <c r="CN77" s="1311">
        <v>20</v>
      </c>
      <c r="CO77" s="1311"/>
      <c r="CP77" s="1311"/>
      <c r="CQ77" s="1311"/>
      <c r="CR77" s="1311"/>
      <c r="CS77" s="1311"/>
      <c r="CT77" s="1311"/>
      <c r="CU77" s="1311"/>
      <c r="CV77" s="1311">
        <v>14.7</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616</v>
      </c>
      <c r="BC79" s="1314"/>
      <c r="BD79" s="1314"/>
      <c r="BE79" s="1314"/>
      <c r="BF79" s="1314"/>
      <c r="BG79" s="1314"/>
      <c r="BH79" s="1314"/>
      <c r="BI79" s="1314"/>
      <c r="BJ79" s="1314"/>
      <c r="BK79" s="1314"/>
      <c r="BL79" s="1314"/>
      <c r="BM79" s="1314"/>
      <c r="BN79" s="1314"/>
      <c r="BO79" s="1314"/>
      <c r="BP79" s="1311">
        <v>5.2</v>
      </c>
      <c r="BQ79" s="1311"/>
      <c r="BR79" s="1311"/>
      <c r="BS79" s="1311"/>
      <c r="BT79" s="1311"/>
      <c r="BU79" s="1311"/>
      <c r="BV79" s="1311"/>
      <c r="BW79" s="1311"/>
      <c r="BX79" s="1311">
        <v>5</v>
      </c>
      <c r="BY79" s="1311"/>
      <c r="BZ79" s="1311"/>
      <c r="CA79" s="1311"/>
      <c r="CB79" s="1311"/>
      <c r="CC79" s="1311"/>
      <c r="CD79" s="1311"/>
      <c r="CE79" s="1311"/>
      <c r="CF79" s="1311">
        <v>4.5999999999999996</v>
      </c>
      <c r="CG79" s="1311"/>
      <c r="CH79" s="1311"/>
      <c r="CI79" s="1311"/>
      <c r="CJ79" s="1311"/>
      <c r="CK79" s="1311"/>
      <c r="CL79" s="1311"/>
      <c r="CM79" s="1311"/>
      <c r="CN79" s="1311">
        <v>4.3</v>
      </c>
      <c r="CO79" s="1311"/>
      <c r="CP79" s="1311"/>
      <c r="CQ79" s="1311"/>
      <c r="CR79" s="1311"/>
      <c r="CS79" s="1311"/>
      <c r="CT79" s="1311"/>
      <c r="CU79" s="1311"/>
      <c r="CV79" s="1311">
        <v>4.0999999999999996</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CQlRYG/O0dhp4ehfTKC5qAhCR88gVBMJGm0ZJJp6fhdGfPGx7T4TCfrVza0o6/d36AMSbsLNm0lY579cIN2SA==" saltValue="Il2zmYJ8BT23cCeAR6UZ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V75" sqref="CV75:DC7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BXK+B3gk4XsNAcFvGG6Z7QsWXNQSqfKV1BMpBWuTIvWooxD3TM9ze6ho5S3ABTBUZeAdrwLnQshOYL8qam8hfw==" saltValue="GLMyIX5/Rt2klaVicfQ+h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F1" zoomScale="70" zoomScaleNormal="70" zoomScaleSheetLayoutView="55" workbookViewId="0">
      <selection activeCell="CV75" sqref="CV75:DC7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SuRaRNPktdlcPLX9dmsYJITFwZ4KvAsEtYwt6Xj5NY2EhJIV/Yf4ANhs1Ti1Nmr028J+JOn2faPo4yliGvd5/A==" saltValue="3hjRBRZnFQPemJgC51l9B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561</v>
      </c>
      <c r="G2" s="157"/>
      <c r="H2" s="158"/>
    </row>
    <row r="3" spans="1:8" x14ac:dyDescent="0.15">
      <c r="A3" s="154" t="s">
        <v>554</v>
      </c>
      <c r="B3" s="159"/>
      <c r="C3" s="160"/>
      <c r="D3" s="161">
        <v>24599</v>
      </c>
      <c r="E3" s="162"/>
      <c r="F3" s="163">
        <v>47673</v>
      </c>
      <c r="G3" s="164"/>
      <c r="H3" s="165"/>
    </row>
    <row r="4" spans="1:8" x14ac:dyDescent="0.15">
      <c r="A4" s="166"/>
      <c r="B4" s="167"/>
      <c r="C4" s="168"/>
      <c r="D4" s="169">
        <v>9081</v>
      </c>
      <c r="E4" s="170"/>
      <c r="F4" s="171">
        <v>28383</v>
      </c>
      <c r="G4" s="172"/>
      <c r="H4" s="173"/>
    </row>
    <row r="5" spans="1:8" x14ac:dyDescent="0.15">
      <c r="A5" s="154" t="s">
        <v>556</v>
      </c>
      <c r="B5" s="159"/>
      <c r="C5" s="160"/>
      <c r="D5" s="161">
        <v>40178</v>
      </c>
      <c r="E5" s="162"/>
      <c r="F5" s="163">
        <v>54233</v>
      </c>
      <c r="G5" s="164"/>
      <c r="H5" s="165"/>
    </row>
    <row r="6" spans="1:8" x14ac:dyDescent="0.15">
      <c r="A6" s="166"/>
      <c r="B6" s="167"/>
      <c r="C6" s="168"/>
      <c r="D6" s="169">
        <v>9212</v>
      </c>
      <c r="E6" s="170"/>
      <c r="F6" s="171">
        <v>26058</v>
      </c>
      <c r="G6" s="172"/>
      <c r="H6" s="173"/>
    </row>
    <row r="7" spans="1:8" x14ac:dyDescent="0.15">
      <c r="A7" s="154" t="s">
        <v>557</v>
      </c>
      <c r="B7" s="159"/>
      <c r="C7" s="160"/>
      <c r="D7" s="161">
        <v>39011</v>
      </c>
      <c r="E7" s="162"/>
      <c r="F7" s="163">
        <v>44366</v>
      </c>
      <c r="G7" s="164"/>
      <c r="H7" s="165"/>
    </row>
    <row r="8" spans="1:8" x14ac:dyDescent="0.15">
      <c r="A8" s="166"/>
      <c r="B8" s="167"/>
      <c r="C8" s="168"/>
      <c r="D8" s="169">
        <v>9036</v>
      </c>
      <c r="E8" s="170"/>
      <c r="F8" s="171">
        <v>23234</v>
      </c>
      <c r="G8" s="172"/>
      <c r="H8" s="173"/>
    </row>
    <row r="9" spans="1:8" x14ac:dyDescent="0.15">
      <c r="A9" s="154" t="s">
        <v>558</v>
      </c>
      <c r="B9" s="159"/>
      <c r="C9" s="160"/>
      <c r="D9" s="161">
        <v>54963</v>
      </c>
      <c r="E9" s="162"/>
      <c r="F9" s="163">
        <v>51043</v>
      </c>
      <c r="G9" s="164"/>
      <c r="H9" s="165"/>
    </row>
    <row r="10" spans="1:8" x14ac:dyDescent="0.15">
      <c r="A10" s="166"/>
      <c r="B10" s="167"/>
      <c r="C10" s="168"/>
      <c r="D10" s="169">
        <v>10926</v>
      </c>
      <c r="E10" s="170"/>
      <c r="F10" s="171">
        <v>23378</v>
      </c>
      <c r="G10" s="172"/>
      <c r="H10" s="173"/>
    </row>
    <row r="11" spans="1:8" x14ac:dyDescent="0.15">
      <c r="A11" s="154" t="s">
        <v>559</v>
      </c>
      <c r="B11" s="159"/>
      <c r="C11" s="160"/>
      <c r="D11" s="161">
        <v>46637</v>
      </c>
      <c r="E11" s="162"/>
      <c r="F11" s="163">
        <v>42898</v>
      </c>
      <c r="G11" s="164"/>
      <c r="H11" s="165"/>
    </row>
    <row r="12" spans="1:8" x14ac:dyDescent="0.15">
      <c r="A12" s="166"/>
      <c r="B12" s="167"/>
      <c r="C12" s="174"/>
      <c r="D12" s="169">
        <v>13139</v>
      </c>
      <c r="E12" s="170"/>
      <c r="F12" s="171">
        <v>21022</v>
      </c>
      <c r="G12" s="172"/>
      <c r="H12" s="173"/>
    </row>
    <row r="13" spans="1:8" x14ac:dyDescent="0.15">
      <c r="A13" s="154"/>
      <c r="B13" s="159"/>
      <c r="C13" s="175"/>
      <c r="D13" s="176">
        <v>41078</v>
      </c>
      <c r="E13" s="177"/>
      <c r="F13" s="178">
        <v>48043</v>
      </c>
      <c r="G13" s="179"/>
      <c r="H13" s="165"/>
    </row>
    <row r="14" spans="1:8" x14ac:dyDescent="0.15">
      <c r="A14" s="166"/>
      <c r="B14" s="167"/>
      <c r="C14" s="168"/>
      <c r="D14" s="169">
        <v>10279</v>
      </c>
      <c r="E14" s="170"/>
      <c r="F14" s="171">
        <v>24415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0.9</v>
      </c>
      <c r="C19" s="180">
        <f>ROUND(VALUE(SUBSTITUTE(実質収支比率等に係る経年分析!G$48,"▲","-")),2)</f>
        <v>1.02</v>
      </c>
      <c r="D19" s="180">
        <f>ROUND(VALUE(SUBSTITUTE(実質収支比率等に係る経年分析!H$48,"▲","-")),2)</f>
        <v>2.11</v>
      </c>
      <c r="E19" s="180">
        <f>ROUND(VALUE(SUBSTITUTE(実質収支比率等に係る経年分析!I$48,"▲","-")),2)</f>
        <v>0.86</v>
      </c>
      <c r="F19" s="180">
        <f>ROUND(VALUE(SUBSTITUTE(実質収支比率等に係る経年分析!J$48,"▲","-")),2)</f>
        <v>3.05</v>
      </c>
    </row>
    <row r="20" spans="1:11" x14ac:dyDescent="0.15">
      <c r="A20" s="180" t="s">
        <v>54</v>
      </c>
      <c r="B20" s="180">
        <f>ROUND(VALUE(SUBSTITUTE(実質収支比率等に係る経年分析!F$47,"▲","-")),2)</f>
        <v>2.3199999999999998</v>
      </c>
      <c r="C20" s="180">
        <f>ROUND(VALUE(SUBSTITUTE(実質収支比率等に係る経年分析!G$47,"▲","-")),2)</f>
        <v>1.31</v>
      </c>
      <c r="D20" s="180">
        <f>ROUND(VALUE(SUBSTITUTE(実質収支比率等に係る経年分析!H$47,"▲","-")),2)</f>
        <v>1.83</v>
      </c>
      <c r="E20" s="180">
        <f>ROUND(VALUE(SUBSTITUTE(実質収支比率等に係る経年分析!I$47,"▲","-")),2)</f>
        <v>2.11</v>
      </c>
      <c r="F20" s="180">
        <f>ROUND(VALUE(SUBSTITUTE(実質収支比率等に係る経年分析!J$47,"▲","-")),2)</f>
        <v>2.5</v>
      </c>
    </row>
    <row r="21" spans="1:11" x14ac:dyDescent="0.15">
      <c r="A21" s="180" t="s">
        <v>55</v>
      </c>
      <c r="B21" s="180">
        <f>IF(ISNUMBER(VALUE(SUBSTITUTE(実質収支比率等に係る経年分析!F$49,"▲","-"))),ROUND(VALUE(SUBSTITUTE(実質収支比率等に係る経年分析!F$49,"▲","-")),2),NA())</f>
        <v>-1.31</v>
      </c>
      <c r="C21" s="180">
        <f>IF(ISNUMBER(VALUE(SUBSTITUTE(実質収支比率等に係る経年分析!G$49,"▲","-"))),ROUND(VALUE(SUBSTITUTE(実質収支比率等に係る経年分析!G$49,"▲","-")),2),NA())</f>
        <v>-0.85</v>
      </c>
      <c r="D21" s="180">
        <f>IF(ISNUMBER(VALUE(SUBSTITUTE(実質収支比率等に係る経年分析!H$49,"▲","-"))),ROUND(VALUE(SUBSTITUTE(実質収支比率等に係る経年分析!H$49,"▲","-")),2),NA())</f>
        <v>1.6</v>
      </c>
      <c r="E21" s="180">
        <f>IF(ISNUMBER(VALUE(SUBSTITUTE(実質収支比率等に係る経年分析!I$49,"▲","-"))),ROUND(VALUE(SUBSTITUTE(実質収支比率等に係る経年分析!I$49,"▲","-")),2),NA())</f>
        <v>-0.97</v>
      </c>
      <c r="F21" s="180">
        <f>IF(ISNUMBER(VALUE(SUBSTITUTE(実質収支比率等に係る経年分析!J$49,"▲","-"))),ROUND(VALUE(SUBSTITUTE(実質収支比率等に係る経年分析!J$49,"▲","-")),2),NA())</f>
        <v>2.63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中島霊園事業会計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x14ac:dyDescent="0.15">
      <c r="A31" s="181" t="str">
        <f>IF(連結実質赤字比率に係る赤字・黒字の構成分析!C$39="",NA(),連結実質赤字比率に係る赤字・黒字の構成分析!C$39)</f>
        <v>国民健康保険会計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1.57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x14ac:dyDescent="0.15">
      <c r="A32" s="181" t="str">
        <f>IF(連結実質赤字比率に係る赤字・黒字の構成分析!C$38="",NA(),連結実質赤字比率に係る赤字・黒字の構成分析!C$38)</f>
        <v>ばんえい競馬会計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x14ac:dyDescent="0.15">
      <c r="A33" s="181" t="str">
        <f>IF(連結実質赤字比率に係る赤字・黒字の構成分析!C$37="",NA(),連結実質赤字比率に係る赤字・黒字の構成分析!C$37)</f>
        <v>介護保険会計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1.1499999999999999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3.05</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7790</v>
      </c>
      <c r="E42" s="182"/>
      <c r="F42" s="182"/>
      <c r="G42" s="182">
        <f>'実質公債費比率（分子）の構造'!L$52</f>
        <v>7658</v>
      </c>
      <c r="H42" s="182"/>
      <c r="I42" s="182"/>
      <c r="J42" s="182">
        <f>'実質公債費比率（分子）の構造'!M$52</f>
        <v>7517</v>
      </c>
      <c r="K42" s="182"/>
      <c r="L42" s="182"/>
      <c r="M42" s="182">
        <f>'実質公債費比率（分子）の構造'!N$52</f>
        <v>7435</v>
      </c>
      <c r="N42" s="182"/>
      <c r="O42" s="182"/>
      <c r="P42" s="182">
        <f>'実質公債費比率（分子）の構造'!O$52</f>
        <v>7263</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586</v>
      </c>
      <c r="C44" s="182"/>
      <c r="D44" s="182"/>
      <c r="E44" s="182">
        <f>'実質公債費比率（分子）の構造'!L$50</f>
        <v>520</v>
      </c>
      <c r="F44" s="182"/>
      <c r="G44" s="182"/>
      <c r="H44" s="182">
        <f>'実質公債費比率（分子）の構造'!M$50</f>
        <v>476</v>
      </c>
      <c r="I44" s="182"/>
      <c r="J44" s="182"/>
      <c r="K44" s="182">
        <f>'実質公債費比率（分子）の構造'!N$50</f>
        <v>531</v>
      </c>
      <c r="L44" s="182"/>
      <c r="M44" s="182"/>
      <c r="N44" s="182">
        <f>'実質公債費比率（分子）の構造'!O$50</f>
        <v>674</v>
      </c>
      <c r="O44" s="182"/>
      <c r="P44" s="182"/>
    </row>
    <row r="45" spans="1:16" x14ac:dyDescent="0.15">
      <c r="A45" s="182" t="s">
        <v>65</v>
      </c>
      <c r="B45" s="182">
        <f>'実質公債費比率（分子）の構造'!K$49</f>
        <v>292</v>
      </c>
      <c r="C45" s="182"/>
      <c r="D45" s="182"/>
      <c r="E45" s="182">
        <f>'実質公債費比率（分子）の構造'!L$49</f>
        <v>251</v>
      </c>
      <c r="F45" s="182"/>
      <c r="G45" s="182"/>
      <c r="H45" s="182">
        <f>'実質公債費比率（分子）の構造'!M$49</f>
        <v>246</v>
      </c>
      <c r="I45" s="182"/>
      <c r="J45" s="182"/>
      <c r="K45" s="182">
        <f>'実質公債費比率（分子）の構造'!N$49</f>
        <v>214</v>
      </c>
      <c r="L45" s="182"/>
      <c r="M45" s="182"/>
      <c r="N45" s="182">
        <f>'実質公債費比率（分子）の構造'!O$49</f>
        <v>205</v>
      </c>
      <c r="O45" s="182"/>
      <c r="P45" s="182"/>
    </row>
    <row r="46" spans="1:16" x14ac:dyDescent="0.15">
      <c r="A46" s="182" t="s">
        <v>66</v>
      </c>
      <c r="B46" s="182">
        <f>'実質公債費比率（分子）の構造'!K$48</f>
        <v>950</v>
      </c>
      <c r="C46" s="182"/>
      <c r="D46" s="182"/>
      <c r="E46" s="182">
        <f>'実質公債費比率（分子）の構造'!L$48</f>
        <v>1005</v>
      </c>
      <c r="F46" s="182"/>
      <c r="G46" s="182"/>
      <c r="H46" s="182">
        <f>'実質公債費比率（分子）の構造'!M$48</f>
        <v>1000</v>
      </c>
      <c r="I46" s="182"/>
      <c r="J46" s="182"/>
      <c r="K46" s="182">
        <f>'実質公債費比率（分子）の構造'!N$48</f>
        <v>991</v>
      </c>
      <c r="L46" s="182"/>
      <c r="M46" s="182"/>
      <c r="N46" s="182">
        <f>'実質公債費比率（分子）の構造'!O$48</f>
        <v>1034</v>
      </c>
      <c r="O46" s="182"/>
      <c r="P46" s="182"/>
    </row>
    <row r="47" spans="1:16" x14ac:dyDescent="0.15">
      <c r="A47" s="182" t="s">
        <v>67</v>
      </c>
      <c r="B47" s="182">
        <f>'実質公債費比率（分子）の構造'!K$47</f>
        <v>23</v>
      </c>
      <c r="C47" s="182"/>
      <c r="D47" s="182"/>
      <c r="E47" s="182">
        <f>'実質公債費比率（分子）の構造'!L$47</f>
        <v>13</v>
      </c>
      <c r="F47" s="182"/>
      <c r="G47" s="182"/>
      <c r="H47" s="182">
        <f>'実質公債費比率（分子）の構造'!M$47</f>
        <v>7</v>
      </c>
      <c r="I47" s="182"/>
      <c r="J47" s="182"/>
      <c r="K47" s="182" t="str">
        <f>'実質公債費比率（分子）の構造'!N$47</f>
        <v>-</v>
      </c>
      <c r="L47" s="182"/>
      <c r="M47" s="182"/>
      <c r="N47" s="182" t="str">
        <f>'実質公債費比率（分子）の構造'!O$47</f>
        <v>-</v>
      </c>
      <c r="O47" s="182"/>
      <c r="P47" s="182"/>
    </row>
    <row r="48" spans="1:16" x14ac:dyDescent="0.15">
      <c r="A48" s="182" t="s">
        <v>68</v>
      </c>
      <c r="B48" s="182">
        <f>'実質公債費比率（分子）の構造'!K$46</f>
        <v>37</v>
      </c>
      <c r="C48" s="182"/>
      <c r="D48" s="182"/>
      <c r="E48" s="182">
        <f>'実質公債費比率（分子）の構造'!L$46</f>
        <v>19</v>
      </c>
      <c r="F48" s="182"/>
      <c r="G48" s="182"/>
      <c r="H48" s="182">
        <f>'実質公債費比率（分子）の構造'!M$46</f>
        <v>26</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8984</v>
      </c>
      <c r="C49" s="182"/>
      <c r="D49" s="182"/>
      <c r="E49" s="182">
        <f>'実質公債費比率（分子）の構造'!L$45</f>
        <v>9085</v>
      </c>
      <c r="F49" s="182"/>
      <c r="G49" s="182"/>
      <c r="H49" s="182">
        <f>'実質公債費比率（分子）の構造'!M$45</f>
        <v>8970</v>
      </c>
      <c r="I49" s="182"/>
      <c r="J49" s="182"/>
      <c r="K49" s="182">
        <f>'実質公債費比率（分子）の構造'!N$45</f>
        <v>8862</v>
      </c>
      <c r="L49" s="182"/>
      <c r="M49" s="182"/>
      <c r="N49" s="182">
        <f>'実質公債費比率（分子）の構造'!O$45</f>
        <v>8487</v>
      </c>
      <c r="O49" s="182"/>
      <c r="P49" s="182"/>
    </row>
    <row r="50" spans="1:16" x14ac:dyDescent="0.15">
      <c r="A50" s="182" t="s">
        <v>70</v>
      </c>
      <c r="B50" s="182" t="e">
        <f>NA()</f>
        <v>#N/A</v>
      </c>
      <c r="C50" s="182">
        <f>IF(ISNUMBER('実質公債費比率（分子）の構造'!K$53),'実質公債費比率（分子）の構造'!K$53,NA())</f>
        <v>3082</v>
      </c>
      <c r="D50" s="182" t="e">
        <f>NA()</f>
        <v>#N/A</v>
      </c>
      <c r="E50" s="182" t="e">
        <f>NA()</f>
        <v>#N/A</v>
      </c>
      <c r="F50" s="182">
        <f>IF(ISNUMBER('実質公債費比率（分子）の構造'!L$53),'実質公債費比率（分子）の構造'!L$53,NA())</f>
        <v>3235</v>
      </c>
      <c r="G50" s="182" t="e">
        <f>NA()</f>
        <v>#N/A</v>
      </c>
      <c r="H50" s="182" t="e">
        <f>NA()</f>
        <v>#N/A</v>
      </c>
      <c r="I50" s="182">
        <f>IF(ISNUMBER('実質公債費比率（分子）の構造'!M$53),'実質公債費比率（分子）の構造'!M$53,NA())</f>
        <v>3208</v>
      </c>
      <c r="J50" s="182" t="e">
        <f>NA()</f>
        <v>#N/A</v>
      </c>
      <c r="K50" s="182" t="e">
        <f>NA()</f>
        <v>#N/A</v>
      </c>
      <c r="L50" s="182">
        <f>IF(ISNUMBER('実質公債費比率（分子）の構造'!N$53),'実質公債費比率（分子）の構造'!N$53,NA())</f>
        <v>3163</v>
      </c>
      <c r="M50" s="182" t="e">
        <f>NA()</f>
        <v>#N/A</v>
      </c>
      <c r="N50" s="182" t="e">
        <f>NA()</f>
        <v>#N/A</v>
      </c>
      <c r="O50" s="182">
        <f>IF(ISNUMBER('実質公債費比率（分子）の構造'!O$53),'実質公債費比率（分子）の構造'!O$53,NA())</f>
        <v>3137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55901</v>
      </c>
      <c r="E56" s="181"/>
      <c r="F56" s="181"/>
      <c r="G56" s="181">
        <f>'将来負担比率（分子）の構造'!J$52</f>
        <v>54076</v>
      </c>
      <c r="H56" s="181"/>
      <c r="I56" s="181"/>
      <c r="J56" s="181">
        <f>'将来負担比率（分子）の構造'!K$52</f>
        <v>52858</v>
      </c>
      <c r="K56" s="181"/>
      <c r="L56" s="181"/>
      <c r="M56" s="181">
        <f>'将来負担比率（分子）の構造'!L$52</f>
        <v>51377</v>
      </c>
      <c r="N56" s="181"/>
      <c r="O56" s="181"/>
      <c r="P56" s="181">
        <f>'将来負担比率（分子）の構造'!M$52</f>
        <v>51641</v>
      </c>
    </row>
    <row r="57" spans="1:16" x14ac:dyDescent="0.15">
      <c r="A57" s="181" t="s">
        <v>41</v>
      </c>
      <c r="B57" s="181"/>
      <c r="C57" s="181"/>
      <c r="D57" s="181">
        <f>'将来負担比率（分子）の構造'!I$51</f>
        <v>21005</v>
      </c>
      <c r="E57" s="181"/>
      <c r="F57" s="181"/>
      <c r="G57" s="181">
        <f>'将来負担比率（分子）の構造'!J$51</f>
        <v>20680</v>
      </c>
      <c r="H57" s="181"/>
      <c r="I57" s="181"/>
      <c r="J57" s="181">
        <f>'将来負担比率（分子）の構造'!K$51</f>
        <v>21085</v>
      </c>
      <c r="K57" s="181"/>
      <c r="L57" s="181"/>
      <c r="M57" s="181">
        <f>'将来負担比率（分子）の構造'!L$51</f>
        <v>20879</v>
      </c>
      <c r="N57" s="181"/>
      <c r="O57" s="181"/>
      <c r="P57" s="181">
        <f>'将来負担比率（分子）の構造'!M$51</f>
        <v>20011</v>
      </c>
    </row>
    <row r="58" spans="1:16" x14ac:dyDescent="0.15">
      <c r="A58" s="181" t="s">
        <v>40</v>
      </c>
      <c r="B58" s="181"/>
      <c r="C58" s="181"/>
      <c r="D58" s="181">
        <f>'将来負担比率（分子）の構造'!I$50</f>
        <v>6091</v>
      </c>
      <c r="E58" s="181"/>
      <c r="F58" s="181"/>
      <c r="G58" s="181">
        <f>'将来負担比率（分子）の構造'!J$50</f>
        <v>7089</v>
      </c>
      <c r="H58" s="181"/>
      <c r="I58" s="181"/>
      <c r="J58" s="181">
        <f>'将来負担比率（分子）の構造'!K$50</f>
        <v>8251</v>
      </c>
      <c r="K58" s="181"/>
      <c r="L58" s="181"/>
      <c r="M58" s="181">
        <f>'将来負担比率（分子）の構造'!L$50</f>
        <v>9135</v>
      </c>
      <c r="N58" s="181"/>
      <c r="O58" s="181"/>
      <c r="P58" s="181">
        <f>'将来負担比率（分子）の構造'!M$50</f>
        <v>10750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8556</v>
      </c>
      <c r="C62" s="181"/>
      <c r="D62" s="181"/>
      <c r="E62" s="181">
        <f>'将来負担比率（分子）の構造'!J$45</f>
        <v>8072</v>
      </c>
      <c r="F62" s="181"/>
      <c r="G62" s="181"/>
      <c r="H62" s="181">
        <f>'将来負担比率（分子）の構造'!K$45</f>
        <v>7848</v>
      </c>
      <c r="I62" s="181"/>
      <c r="J62" s="181"/>
      <c r="K62" s="181">
        <f>'将来負担比率（分子）の構造'!L$45</f>
        <v>7673</v>
      </c>
      <c r="L62" s="181"/>
      <c r="M62" s="181"/>
      <c r="N62" s="181">
        <f>'将来負担比率（分子）の構造'!M$45</f>
        <v>7720</v>
      </c>
      <c r="O62" s="181"/>
      <c r="P62" s="181"/>
    </row>
    <row r="63" spans="1:16" x14ac:dyDescent="0.15">
      <c r="A63" s="181" t="s">
        <v>33</v>
      </c>
      <c r="B63" s="181">
        <f>'将来負担比率（分子）の構造'!I$44</f>
        <v>1619</v>
      </c>
      <c r="C63" s="181"/>
      <c r="D63" s="181"/>
      <c r="E63" s="181">
        <f>'将来負担比率（分子）の構造'!J$44</f>
        <v>1384</v>
      </c>
      <c r="F63" s="181"/>
      <c r="G63" s="181"/>
      <c r="H63" s="181">
        <f>'将来負担比率（分子）の構造'!K$44</f>
        <v>1204</v>
      </c>
      <c r="I63" s="181"/>
      <c r="J63" s="181"/>
      <c r="K63" s="181">
        <f>'将来負担比率（分子）の構造'!L$44</f>
        <v>1465</v>
      </c>
      <c r="L63" s="181"/>
      <c r="M63" s="181"/>
      <c r="N63" s="181">
        <f>'将来負担比率（分子）の構造'!M$44</f>
        <v>1819</v>
      </c>
      <c r="O63" s="181"/>
      <c r="P63" s="181"/>
    </row>
    <row r="64" spans="1:16" x14ac:dyDescent="0.15">
      <c r="A64" s="181" t="s">
        <v>32</v>
      </c>
      <c r="B64" s="181">
        <f>'将来負担比率（分子）の構造'!I$43</f>
        <v>9364</v>
      </c>
      <c r="C64" s="181"/>
      <c r="D64" s="181"/>
      <c r="E64" s="181">
        <f>'将来負担比率（分子）の構造'!J$43</f>
        <v>9131</v>
      </c>
      <c r="F64" s="181"/>
      <c r="G64" s="181"/>
      <c r="H64" s="181">
        <f>'将来負担比率（分子）の構造'!K$43</f>
        <v>8991</v>
      </c>
      <c r="I64" s="181"/>
      <c r="J64" s="181"/>
      <c r="K64" s="181">
        <f>'将来負担比率（分子）の構造'!L$43</f>
        <v>8838</v>
      </c>
      <c r="L64" s="181"/>
      <c r="M64" s="181"/>
      <c r="N64" s="181">
        <f>'将来負担比率（分子）の構造'!M$43</f>
        <v>8186</v>
      </c>
      <c r="O64" s="181"/>
      <c r="P64" s="181"/>
    </row>
    <row r="65" spans="1:16" x14ac:dyDescent="0.15">
      <c r="A65" s="181" t="s">
        <v>31</v>
      </c>
      <c r="B65" s="181">
        <f>'将来負担比率（分子）の構造'!I$42</f>
        <v>9409</v>
      </c>
      <c r="C65" s="181"/>
      <c r="D65" s="181"/>
      <c r="E65" s="181">
        <f>'将来負担比率（分子）の構造'!J$42</f>
        <v>9194</v>
      </c>
      <c r="F65" s="181"/>
      <c r="G65" s="181"/>
      <c r="H65" s="181">
        <f>'将来負担比率（分子）の構造'!K$42</f>
        <v>9106</v>
      </c>
      <c r="I65" s="181"/>
      <c r="J65" s="181"/>
      <c r="K65" s="181">
        <f>'将来負担比率（分子）の構造'!L$42</f>
        <v>8654</v>
      </c>
      <c r="L65" s="181"/>
      <c r="M65" s="181"/>
      <c r="N65" s="181">
        <f>'将来負担比率（分子）の構造'!M$42</f>
        <v>8152</v>
      </c>
      <c r="O65" s="181"/>
      <c r="P65" s="181"/>
    </row>
    <row r="66" spans="1:16" x14ac:dyDescent="0.15">
      <c r="A66" s="181" t="s">
        <v>30</v>
      </c>
      <c r="B66" s="181">
        <f>'将来負担比率（分子）の構造'!I$41</f>
        <v>93301</v>
      </c>
      <c r="C66" s="181"/>
      <c r="D66" s="181"/>
      <c r="E66" s="181">
        <f>'将来負担比率（分子）の構造'!J$41</f>
        <v>90542</v>
      </c>
      <c r="F66" s="181"/>
      <c r="G66" s="181"/>
      <c r="H66" s="181">
        <f>'将来負担比率（分子）の構造'!K$41</f>
        <v>87634</v>
      </c>
      <c r="I66" s="181"/>
      <c r="J66" s="181"/>
      <c r="K66" s="181">
        <f>'将来負担比率（分子）の構造'!L$41</f>
        <v>84332</v>
      </c>
      <c r="L66" s="181"/>
      <c r="M66" s="181"/>
      <c r="N66" s="181">
        <f>'将来負担比率（分子）の構造'!M$41</f>
        <v>82305</v>
      </c>
      <c r="O66" s="181"/>
      <c r="P66" s="181"/>
    </row>
    <row r="67" spans="1:16" x14ac:dyDescent="0.15">
      <c r="A67" s="181" t="s">
        <v>74</v>
      </c>
      <c r="B67" s="181" t="e">
        <f>NA()</f>
        <v>#N/A</v>
      </c>
      <c r="C67" s="181">
        <f>IF(ISNUMBER('将来負担比率（分子）の構造'!I$53), IF('将来負担比率（分子）の構造'!I$53 &lt; 0, 0, '将来負担比率（分子）の構造'!I$53), NA())</f>
        <v>39252</v>
      </c>
      <c r="D67" s="181" t="e">
        <f>NA()</f>
        <v>#N/A</v>
      </c>
      <c r="E67" s="181" t="e">
        <f>NA()</f>
        <v>#N/A</v>
      </c>
      <c r="F67" s="181">
        <f>IF(ISNUMBER('将来負担比率（分子）の構造'!J$53), IF('将来負担比率（分子）の構造'!J$53 &lt; 0, 0, '将来負担比率（分子）の構造'!J$53), NA())</f>
        <v>36478</v>
      </c>
      <c r="G67" s="181" t="e">
        <f>NA()</f>
        <v>#N/A</v>
      </c>
      <c r="H67" s="181" t="e">
        <f>NA()</f>
        <v>#N/A</v>
      </c>
      <c r="I67" s="181">
        <f>IF(ISNUMBER('将来負担比率（分子）の構造'!K$53), IF('将来負担比率（分子）の構造'!K$53 &lt; 0, 0, '将来負担比率（分子）の構造'!K$53), NA())</f>
        <v>32590</v>
      </c>
      <c r="J67" s="181" t="e">
        <f>NA()</f>
        <v>#N/A</v>
      </c>
      <c r="K67" s="181" t="e">
        <f>NA()</f>
        <v>#N/A</v>
      </c>
      <c r="L67" s="181">
        <f>IF(ISNUMBER('将来負担比率（分子）の構造'!L$53), IF('将来負担比率（分子）の構造'!L$53 &lt; 0, 0, '将来負担比率（分子）の構造'!L$53), NA())</f>
        <v>29571</v>
      </c>
      <c r="M67" s="181" t="e">
        <f>NA()</f>
        <v>#N/A</v>
      </c>
      <c r="N67" s="181" t="e">
        <f>NA()</f>
        <v>#N/A</v>
      </c>
      <c r="O67" s="181">
        <f>IF(ISNUMBER('将来負担比率（分子）の構造'!M$53), IF('将来負担比率（分子）の構造'!M$53 &lt; 0, 0, '将来負担比率（分子）の構造'!M$53), NA())</f>
        <v>25780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750</v>
      </c>
      <c r="C72" s="185">
        <f>基金残高に係る経年分析!G55</f>
        <v>866</v>
      </c>
      <c r="D72" s="185">
        <f>基金残高に係る経年分析!H55</f>
        <v>1044</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4194</v>
      </c>
      <c r="C74" s="185">
        <f>基金残高に係る経年分析!G57</f>
        <v>4220</v>
      </c>
      <c r="D74" s="185">
        <f>基金残高に係る経年分析!H57</f>
        <v>4557</v>
      </c>
    </row>
  </sheetData>
  <sheetProtection algorithmName="SHA-512" hashValue="ns+/LdXkXhV6fS9lvC9QugAOSRY/dvyM6WPquxOXaAf3tTX5oIhcfBhbegaziPrOdn2Q4bbzrTWybtZwUYB4Fg==" saltValue="vAwU1yo5YEaAhR742OkK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0" zoomScaleNormal="5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22513025</v>
      </c>
      <c r="S5" s="675"/>
      <c r="T5" s="675"/>
      <c r="U5" s="675"/>
      <c r="V5" s="675"/>
      <c r="W5" s="675"/>
      <c r="X5" s="675"/>
      <c r="Y5" s="676"/>
      <c r="Z5" s="677">
        <v>21.6</v>
      </c>
      <c r="AA5" s="677"/>
      <c r="AB5" s="677"/>
      <c r="AC5" s="677"/>
      <c r="AD5" s="678">
        <v>20918572</v>
      </c>
      <c r="AE5" s="678"/>
      <c r="AF5" s="678"/>
      <c r="AG5" s="678"/>
      <c r="AH5" s="678"/>
      <c r="AI5" s="678"/>
      <c r="AJ5" s="678"/>
      <c r="AK5" s="678"/>
      <c r="AL5" s="679">
        <v>50.6</v>
      </c>
      <c r="AM5" s="680"/>
      <c r="AN5" s="680"/>
      <c r="AO5" s="681"/>
      <c r="AP5" s="671" t="s">
        <v>227</v>
      </c>
      <c r="AQ5" s="672"/>
      <c r="AR5" s="672"/>
      <c r="AS5" s="672"/>
      <c r="AT5" s="672"/>
      <c r="AU5" s="672"/>
      <c r="AV5" s="672"/>
      <c r="AW5" s="672"/>
      <c r="AX5" s="672"/>
      <c r="AY5" s="672"/>
      <c r="AZ5" s="672"/>
      <c r="BA5" s="672"/>
      <c r="BB5" s="672"/>
      <c r="BC5" s="672"/>
      <c r="BD5" s="672"/>
      <c r="BE5" s="672"/>
      <c r="BF5" s="673"/>
      <c r="BG5" s="685">
        <v>20910122</v>
      </c>
      <c r="BH5" s="686"/>
      <c r="BI5" s="686"/>
      <c r="BJ5" s="686"/>
      <c r="BK5" s="686"/>
      <c r="BL5" s="686"/>
      <c r="BM5" s="686"/>
      <c r="BN5" s="687"/>
      <c r="BO5" s="688">
        <v>92.9</v>
      </c>
      <c r="BP5" s="688"/>
      <c r="BQ5" s="688"/>
      <c r="BR5" s="688"/>
      <c r="BS5" s="689">
        <v>304061</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800791</v>
      </c>
      <c r="S6" s="686"/>
      <c r="T6" s="686"/>
      <c r="U6" s="686"/>
      <c r="V6" s="686"/>
      <c r="W6" s="686"/>
      <c r="X6" s="686"/>
      <c r="Y6" s="687"/>
      <c r="Z6" s="688">
        <v>0.8</v>
      </c>
      <c r="AA6" s="688"/>
      <c r="AB6" s="688"/>
      <c r="AC6" s="688"/>
      <c r="AD6" s="689">
        <v>800791</v>
      </c>
      <c r="AE6" s="689"/>
      <c r="AF6" s="689"/>
      <c r="AG6" s="689"/>
      <c r="AH6" s="689"/>
      <c r="AI6" s="689"/>
      <c r="AJ6" s="689"/>
      <c r="AK6" s="689"/>
      <c r="AL6" s="690">
        <v>1.9</v>
      </c>
      <c r="AM6" s="691"/>
      <c r="AN6" s="691"/>
      <c r="AO6" s="692"/>
      <c r="AP6" s="682" t="s">
        <v>232</v>
      </c>
      <c r="AQ6" s="683"/>
      <c r="AR6" s="683"/>
      <c r="AS6" s="683"/>
      <c r="AT6" s="683"/>
      <c r="AU6" s="683"/>
      <c r="AV6" s="683"/>
      <c r="AW6" s="683"/>
      <c r="AX6" s="683"/>
      <c r="AY6" s="683"/>
      <c r="AZ6" s="683"/>
      <c r="BA6" s="683"/>
      <c r="BB6" s="683"/>
      <c r="BC6" s="683"/>
      <c r="BD6" s="683"/>
      <c r="BE6" s="683"/>
      <c r="BF6" s="684"/>
      <c r="BG6" s="685">
        <v>20910122</v>
      </c>
      <c r="BH6" s="686"/>
      <c r="BI6" s="686"/>
      <c r="BJ6" s="686"/>
      <c r="BK6" s="686"/>
      <c r="BL6" s="686"/>
      <c r="BM6" s="686"/>
      <c r="BN6" s="687"/>
      <c r="BO6" s="688">
        <v>92.9</v>
      </c>
      <c r="BP6" s="688"/>
      <c r="BQ6" s="688"/>
      <c r="BR6" s="688"/>
      <c r="BS6" s="689">
        <v>304061</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397457</v>
      </c>
      <c r="CS6" s="686"/>
      <c r="CT6" s="686"/>
      <c r="CU6" s="686"/>
      <c r="CV6" s="686"/>
      <c r="CW6" s="686"/>
      <c r="CX6" s="686"/>
      <c r="CY6" s="687"/>
      <c r="CZ6" s="679">
        <v>0.4</v>
      </c>
      <c r="DA6" s="680"/>
      <c r="DB6" s="680"/>
      <c r="DC6" s="699"/>
      <c r="DD6" s="694" t="s">
        <v>180</v>
      </c>
      <c r="DE6" s="686"/>
      <c r="DF6" s="686"/>
      <c r="DG6" s="686"/>
      <c r="DH6" s="686"/>
      <c r="DI6" s="686"/>
      <c r="DJ6" s="686"/>
      <c r="DK6" s="686"/>
      <c r="DL6" s="686"/>
      <c r="DM6" s="686"/>
      <c r="DN6" s="686"/>
      <c r="DO6" s="686"/>
      <c r="DP6" s="687"/>
      <c r="DQ6" s="694">
        <v>397457</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18523</v>
      </c>
      <c r="S7" s="686"/>
      <c r="T7" s="686"/>
      <c r="U7" s="686"/>
      <c r="V7" s="686"/>
      <c r="W7" s="686"/>
      <c r="X7" s="686"/>
      <c r="Y7" s="687"/>
      <c r="Z7" s="688">
        <v>0</v>
      </c>
      <c r="AA7" s="688"/>
      <c r="AB7" s="688"/>
      <c r="AC7" s="688"/>
      <c r="AD7" s="689">
        <v>18523</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10619196</v>
      </c>
      <c r="BH7" s="686"/>
      <c r="BI7" s="686"/>
      <c r="BJ7" s="686"/>
      <c r="BK7" s="686"/>
      <c r="BL7" s="686"/>
      <c r="BM7" s="686"/>
      <c r="BN7" s="687"/>
      <c r="BO7" s="688">
        <v>47.2</v>
      </c>
      <c r="BP7" s="688"/>
      <c r="BQ7" s="688"/>
      <c r="BR7" s="688"/>
      <c r="BS7" s="689">
        <v>304061</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23084840</v>
      </c>
      <c r="CS7" s="686"/>
      <c r="CT7" s="686"/>
      <c r="CU7" s="686"/>
      <c r="CV7" s="686"/>
      <c r="CW7" s="686"/>
      <c r="CX7" s="686"/>
      <c r="CY7" s="687"/>
      <c r="CZ7" s="688">
        <v>22.5</v>
      </c>
      <c r="DA7" s="688"/>
      <c r="DB7" s="688"/>
      <c r="DC7" s="688"/>
      <c r="DD7" s="694">
        <v>62147</v>
      </c>
      <c r="DE7" s="686"/>
      <c r="DF7" s="686"/>
      <c r="DG7" s="686"/>
      <c r="DH7" s="686"/>
      <c r="DI7" s="686"/>
      <c r="DJ7" s="686"/>
      <c r="DK7" s="686"/>
      <c r="DL7" s="686"/>
      <c r="DM7" s="686"/>
      <c r="DN7" s="686"/>
      <c r="DO7" s="686"/>
      <c r="DP7" s="687"/>
      <c r="DQ7" s="694">
        <v>5308220</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44951</v>
      </c>
      <c r="S8" s="686"/>
      <c r="T8" s="686"/>
      <c r="U8" s="686"/>
      <c r="V8" s="686"/>
      <c r="W8" s="686"/>
      <c r="X8" s="686"/>
      <c r="Y8" s="687"/>
      <c r="Z8" s="688">
        <v>0</v>
      </c>
      <c r="AA8" s="688"/>
      <c r="AB8" s="688"/>
      <c r="AC8" s="688"/>
      <c r="AD8" s="689">
        <v>44951</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293669</v>
      </c>
      <c r="BH8" s="686"/>
      <c r="BI8" s="686"/>
      <c r="BJ8" s="686"/>
      <c r="BK8" s="686"/>
      <c r="BL8" s="686"/>
      <c r="BM8" s="686"/>
      <c r="BN8" s="687"/>
      <c r="BO8" s="688">
        <v>1.3</v>
      </c>
      <c r="BP8" s="688"/>
      <c r="BQ8" s="688"/>
      <c r="BR8" s="688"/>
      <c r="BS8" s="694" t="s">
        <v>180</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33198312</v>
      </c>
      <c r="CS8" s="686"/>
      <c r="CT8" s="686"/>
      <c r="CU8" s="686"/>
      <c r="CV8" s="686"/>
      <c r="CW8" s="686"/>
      <c r="CX8" s="686"/>
      <c r="CY8" s="687"/>
      <c r="CZ8" s="688">
        <v>32.299999999999997</v>
      </c>
      <c r="DA8" s="688"/>
      <c r="DB8" s="688"/>
      <c r="DC8" s="688"/>
      <c r="DD8" s="694">
        <v>212301</v>
      </c>
      <c r="DE8" s="686"/>
      <c r="DF8" s="686"/>
      <c r="DG8" s="686"/>
      <c r="DH8" s="686"/>
      <c r="DI8" s="686"/>
      <c r="DJ8" s="686"/>
      <c r="DK8" s="686"/>
      <c r="DL8" s="686"/>
      <c r="DM8" s="686"/>
      <c r="DN8" s="686"/>
      <c r="DO8" s="686"/>
      <c r="DP8" s="687"/>
      <c r="DQ8" s="694">
        <v>14059317</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54944</v>
      </c>
      <c r="S9" s="686"/>
      <c r="T9" s="686"/>
      <c r="U9" s="686"/>
      <c r="V9" s="686"/>
      <c r="W9" s="686"/>
      <c r="X9" s="686"/>
      <c r="Y9" s="687"/>
      <c r="Z9" s="688">
        <v>0.1</v>
      </c>
      <c r="AA9" s="688"/>
      <c r="AB9" s="688"/>
      <c r="AC9" s="688"/>
      <c r="AD9" s="689">
        <v>54944</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8614276</v>
      </c>
      <c r="BH9" s="686"/>
      <c r="BI9" s="686"/>
      <c r="BJ9" s="686"/>
      <c r="BK9" s="686"/>
      <c r="BL9" s="686"/>
      <c r="BM9" s="686"/>
      <c r="BN9" s="687"/>
      <c r="BO9" s="688">
        <v>38.299999999999997</v>
      </c>
      <c r="BP9" s="688"/>
      <c r="BQ9" s="688"/>
      <c r="BR9" s="688"/>
      <c r="BS9" s="694" t="s">
        <v>242</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4589377</v>
      </c>
      <c r="CS9" s="686"/>
      <c r="CT9" s="686"/>
      <c r="CU9" s="686"/>
      <c r="CV9" s="686"/>
      <c r="CW9" s="686"/>
      <c r="CX9" s="686"/>
      <c r="CY9" s="687"/>
      <c r="CZ9" s="688">
        <v>4.5</v>
      </c>
      <c r="DA9" s="688"/>
      <c r="DB9" s="688"/>
      <c r="DC9" s="688"/>
      <c r="DD9" s="694">
        <v>103446</v>
      </c>
      <c r="DE9" s="686"/>
      <c r="DF9" s="686"/>
      <c r="DG9" s="686"/>
      <c r="DH9" s="686"/>
      <c r="DI9" s="686"/>
      <c r="DJ9" s="686"/>
      <c r="DK9" s="686"/>
      <c r="DL9" s="686"/>
      <c r="DM9" s="686"/>
      <c r="DN9" s="686"/>
      <c r="DO9" s="686"/>
      <c r="DP9" s="687"/>
      <c r="DQ9" s="694">
        <v>3763324</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180</v>
      </c>
      <c r="S10" s="686"/>
      <c r="T10" s="686"/>
      <c r="U10" s="686"/>
      <c r="V10" s="686"/>
      <c r="W10" s="686"/>
      <c r="X10" s="686"/>
      <c r="Y10" s="687"/>
      <c r="Z10" s="688" t="s">
        <v>180</v>
      </c>
      <c r="AA10" s="688"/>
      <c r="AB10" s="688"/>
      <c r="AC10" s="688"/>
      <c r="AD10" s="689" t="s">
        <v>242</v>
      </c>
      <c r="AE10" s="689"/>
      <c r="AF10" s="689"/>
      <c r="AG10" s="689"/>
      <c r="AH10" s="689"/>
      <c r="AI10" s="689"/>
      <c r="AJ10" s="689"/>
      <c r="AK10" s="689"/>
      <c r="AL10" s="690" t="s">
        <v>242</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573600</v>
      </c>
      <c r="BH10" s="686"/>
      <c r="BI10" s="686"/>
      <c r="BJ10" s="686"/>
      <c r="BK10" s="686"/>
      <c r="BL10" s="686"/>
      <c r="BM10" s="686"/>
      <c r="BN10" s="687"/>
      <c r="BO10" s="688">
        <v>2.5</v>
      </c>
      <c r="BP10" s="688"/>
      <c r="BQ10" s="688"/>
      <c r="BR10" s="688"/>
      <c r="BS10" s="694" t="s">
        <v>242</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102127</v>
      </c>
      <c r="CS10" s="686"/>
      <c r="CT10" s="686"/>
      <c r="CU10" s="686"/>
      <c r="CV10" s="686"/>
      <c r="CW10" s="686"/>
      <c r="CX10" s="686"/>
      <c r="CY10" s="687"/>
      <c r="CZ10" s="688">
        <v>0.1</v>
      </c>
      <c r="DA10" s="688"/>
      <c r="DB10" s="688"/>
      <c r="DC10" s="688"/>
      <c r="DD10" s="694" t="s">
        <v>180</v>
      </c>
      <c r="DE10" s="686"/>
      <c r="DF10" s="686"/>
      <c r="DG10" s="686"/>
      <c r="DH10" s="686"/>
      <c r="DI10" s="686"/>
      <c r="DJ10" s="686"/>
      <c r="DK10" s="686"/>
      <c r="DL10" s="686"/>
      <c r="DM10" s="686"/>
      <c r="DN10" s="686"/>
      <c r="DO10" s="686"/>
      <c r="DP10" s="687"/>
      <c r="DQ10" s="694">
        <v>94178</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4056611</v>
      </c>
      <c r="S11" s="686"/>
      <c r="T11" s="686"/>
      <c r="U11" s="686"/>
      <c r="V11" s="686"/>
      <c r="W11" s="686"/>
      <c r="X11" s="686"/>
      <c r="Y11" s="687"/>
      <c r="Z11" s="690">
        <v>3.9</v>
      </c>
      <c r="AA11" s="691"/>
      <c r="AB11" s="691"/>
      <c r="AC11" s="703"/>
      <c r="AD11" s="694">
        <v>4056611</v>
      </c>
      <c r="AE11" s="686"/>
      <c r="AF11" s="686"/>
      <c r="AG11" s="686"/>
      <c r="AH11" s="686"/>
      <c r="AI11" s="686"/>
      <c r="AJ11" s="686"/>
      <c r="AK11" s="687"/>
      <c r="AL11" s="690">
        <v>9.8000000000000007</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1137651</v>
      </c>
      <c r="BH11" s="686"/>
      <c r="BI11" s="686"/>
      <c r="BJ11" s="686"/>
      <c r="BK11" s="686"/>
      <c r="BL11" s="686"/>
      <c r="BM11" s="686"/>
      <c r="BN11" s="687"/>
      <c r="BO11" s="688">
        <v>5.0999999999999996</v>
      </c>
      <c r="BP11" s="688"/>
      <c r="BQ11" s="688"/>
      <c r="BR11" s="688"/>
      <c r="BS11" s="694">
        <v>304061</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3737404</v>
      </c>
      <c r="CS11" s="686"/>
      <c r="CT11" s="686"/>
      <c r="CU11" s="686"/>
      <c r="CV11" s="686"/>
      <c r="CW11" s="686"/>
      <c r="CX11" s="686"/>
      <c r="CY11" s="687"/>
      <c r="CZ11" s="688">
        <v>3.6</v>
      </c>
      <c r="DA11" s="688"/>
      <c r="DB11" s="688"/>
      <c r="DC11" s="688"/>
      <c r="DD11" s="694">
        <v>620804</v>
      </c>
      <c r="DE11" s="686"/>
      <c r="DF11" s="686"/>
      <c r="DG11" s="686"/>
      <c r="DH11" s="686"/>
      <c r="DI11" s="686"/>
      <c r="DJ11" s="686"/>
      <c r="DK11" s="686"/>
      <c r="DL11" s="686"/>
      <c r="DM11" s="686"/>
      <c r="DN11" s="686"/>
      <c r="DO11" s="686"/>
      <c r="DP11" s="687"/>
      <c r="DQ11" s="694">
        <v>662998</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242</v>
      </c>
      <c r="S12" s="686"/>
      <c r="T12" s="686"/>
      <c r="U12" s="686"/>
      <c r="V12" s="686"/>
      <c r="W12" s="686"/>
      <c r="X12" s="686"/>
      <c r="Y12" s="687"/>
      <c r="Z12" s="688" t="s">
        <v>180</v>
      </c>
      <c r="AA12" s="688"/>
      <c r="AB12" s="688"/>
      <c r="AC12" s="688"/>
      <c r="AD12" s="689" t="s">
        <v>180</v>
      </c>
      <c r="AE12" s="689"/>
      <c r="AF12" s="689"/>
      <c r="AG12" s="689"/>
      <c r="AH12" s="689"/>
      <c r="AI12" s="689"/>
      <c r="AJ12" s="689"/>
      <c r="AK12" s="689"/>
      <c r="AL12" s="690" t="s">
        <v>242</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8380996</v>
      </c>
      <c r="BH12" s="686"/>
      <c r="BI12" s="686"/>
      <c r="BJ12" s="686"/>
      <c r="BK12" s="686"/>
      <c r="BL12" s="686"/>
      <c r="BM12" s="686"/>
      <c r="BN12" s="687"/>
      <c r="BO12" s="688">
        <v>37.200000000000003</v>
      </c>
      <c r="BP12" s="688"/>
      <c r="BQ12" s="688"/>
      <c r="BR12" s="688"/>
      <c r="BS12" s="694" t="s">
        <v>242</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7543357</v>
      </c>
      <c r="CS12" s="686"/>
      <c r="CT12" s="686"/>
      <c r="CU12" s="686"/>
      <c r="CV12" s="686"/>
      <c r="CW12" s="686"/>
      <c r="CX12" s="686"/>
      <c r="CY12" s="687"/>
      <c r="CZ12" s="688">
        <v>7.3</v>
      </c>
      <c r="DA12" s="688"/>
      <c r="DB12" s="688"/>
      <c r="DC12" s="688"/>
      <c r="DD12" s="694">
        <v>797</v>
      </c>
      <c r="DE12" s="686"/>
      <c r="DF12" s="686"/>
      <c r="DG12" s="686"/>
      <c r="DH12" s="686"/>
      <c r="DI12" s="686"/>
      <c r="DJ12" s="686"/>
      <c r="DK12" s="686"/>
      <c r="DL12" s="686"/>
      <c r="DM12" s="686"/>
      <c r="DN12" s="686"/>
      <c r="DO12" s="686"/>
      <c r="DP12" s="687"/>
      <c r="DQ12" s="694">
        <v>1870532</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242</v>
      </c>
      <c r="S13" s="686"/>
      <c r="T13" s="686"/>
      <c r="U13" s="686"/>
      <c r="V13" s="686"/>
      <c r="W13" s="686"/>
      <c r="X13" s="686"/>
      <c r="Y13" s="687"/>
      <c r="Z13" s="688" t="s">
        <v>180</v>
      </c>
      <c r="AA13" s="688"/>
      <c r="AB13" s="688"/>
      <c r="AC13" s="688"/>
      <c r="AD13" s="689" t="s">
        <v>242</v>
      </c>
      <c r="AE13" s="689"/>
      <c r="AF13" s="689"/>
      <c r="AG13" s="689"/>
      <c r="AH13" s="689"/>
      <c r="AI13" s="689"/>
      <c r="AJ13" s="689"/>
      <c r="AK13" s="689"/>
      <c r="AL13" s="690" t="s">
        <v>180</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8321645</v>
      </c>
      <c r="BH13" s="686"/>
      <c r="BI13" s="686"/>
      <c r="BJ13" s="686"/>
      <c r="BK13" s="686"/>
      <c r="BL13" s="686"/>
      <c r="BM13" s="686"/>
      <c r="BN13" s="687"/>
      <c r="BO13" s="688">
        <v>37</v>
      </c>
      <c r="BP13" s="688"/>
      <c r="BQ13" s="688"/>
      <c r="BR13" s="688"/>
      <c r="BS13" s="694" t="s">
        <v>242</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9642540</v>
      </c>
      <c r="CS13" s="686"/>
      <c r="CT13" s="686"/>
      <c r="CU13" s="686"/>
      <c r="CV13" s="686"/>
      <c r="CW13" s="686"/>
      <c r="CX13" s="686"/>
      <c r="CY13" s="687"/>
      <c r="CZ13" s="688">
        <v>9.4</v>
      </c>
      <c r="DA13" s="688"/>
      <c r="DB13" s="688"/>
      <c r="DC13" s="688"/>
      <c r="DD13" s="694">
        <v>4683052</v>
      </c>
      <c r="DE13" s="686"/>
      <c r="DF13" s="686"/>
      <c r="DG13" s="686"/>
      <c r="DH13" s="686"/>
      <c r="DI13" s="686"/>
      <c r="DJ13" s="686"/>
      <c r="DK13" s="686"/>
      <c r="DL13" s="686"/>
      <c r="DM13" s="686"/>
      <c r="DN13" s="686"/>
      <c r="DO13" s="686"/>
      <c r="DP13" s="687"/>
      <c r="DQ13" s="694">
        <v>4555579</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180</v>
      </c>
      <c r="S14" s="686"/>
      <c r="T14" s="686"/>
      <c r="U14" s="686"/>
      <c r="V14" s="686"/>
      <c r="W14" s="686"/>
      <c r="X14" s="686"/>
      <c r="Y14" s="687"/>
      <c r="Z14" s="688" t="s">
        <v>180</v>
      </c>
      <c r="AA14" s="688"/>
      <c r="AB14" s="688"/>
      <c r="AC14" s="688"/>
      <c r="AD14" s="689" t="s">
        <v>180</v>
      </c>
      <c r="AE14" s="689"/>
      <c r="AF14" s="689"/>
      <c r="AG14" s="689"/>
      <c r="AH14" s="689"/>
      <c r="AI14" s="689"/>
      <c r="AJ14" s="689"/>
      <c r="AK14" s="689"/>
      <c r="AL14" s="690" t="s">
        <v>242</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452621</v>
      </c>
      <c r="BH14" s="686"/>
      <c r="BI14" s="686"/>
      <c r="BJ14" s="686"/>
      <c r="BK14" s="686"/>
      <c r="BL14" s="686"/>
      <c r="BM14" s="686"/>
      <c r="BN14" s="687"/>
      <c r="BO14" s="688">
        <v>2</v>
      </c>
      <c r="BP14" s="688"/>
      <c r="BQ14" s="688"/>
      <c r="BR14" s="688"/>
      <c r="BS14" s="694" t="s">
        <v>242</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3347964</v>
      </c>
      <c r="CS14" s="686"/>
      <c r="CT14" s="686"/>
      <c r="CU14" s="686"/>
      <c r="CV14" s="686"/>
      <c r="CW14" s="686"/>
      <c r="CX14" s="686"/>
      <c r="CY14" s="687"/>
      <c r="CZ14" s="688">
        <v>3.3</v>
      </c>
      <c r="DA14" s="688"/>
      <c r="DB14" s="688"/>
      <c r="DC14" s="688"/>
      <c r="DD14" s="694">
        <v>45108</v>
      </c>
      <c r="DE14" s="686"/>
      <c r="DF14" s="686"/>
      <c r="DG14" s="686"/>
      <c r="DH14" s="686"/>
      <c r="DI14" s="686"/>
      <c r="DJ14" s="686"/>
      <c r="DK14" s="686"/>
      <c r="DL14" s="686"/>
      <c r="DM14" s="686"/>
      <c r="DN14" s="686"/>
      <c r="DO14" s="686"/>
      <c r="DP14" s="687"/>
      <c r="DQ14" s="694">
        <v>3286834</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180</v>
      </c>
      <c r="S15" s="686"/>
      <c r="T15" s="686"/>
      <c r="U15" s="686"/>
      <c r="V15" s="686"/>
      <c r="W15" s="686"/>
      <c r="X15" s="686"/>
      <c r="Y15" s="687"/>
      <c r="Z15" s="688" t="s">
        <v>242</v>
      </c>
      <c r="AA15" s="688"/>
      <c r="AB15" s="688"/>
      <c r="AC15" s="688"/>
      <c r="AD15" s="689" t="s">
        <v>242</v>
      </c>
      <c r="AE15" s="689"/>
      <c r="AF15" s="689"/>
      <c r="AG15" s="689"/>
      <c r="AH15" s="689"/>
      <c r="AI15" s="689"/>
      <c r="AJ15" s="689"/>
      <c r="AK15" s="689"/>
      <c r="AL15" s="690" t="s">
        <v>242</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1457309</v>
      </c>
      <c r="BH15" s="686"/>
      <c r="BI15" s="686"/>
      <c r="BJ15" s="686"/>
      <c r="BK15" s="686"/>
      <c r="BL15" s="686"/>
      <c r="BM15" s="686"/>
      <c r="BN15" s="687"/>
      <c r="BO15" s="688">
        <v>6.5</v>
      </c>
      <c r="BP15" s="688"/>
      <c r="BQ15" s="688"/>
      <c r="BR15" s="688"/>
      <c r="BS15" s="694" t="s">
        <v>180</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8559585</v>
      </c>
      <c r="CS15" s="686"/>
      <c r="CT15" s="686"/>
      <c r="CU15" s="686"/>
      <c r="CV15" s="686"/>
      <c r="CW15" s="686"/>
      <c r="CX15" s="686"/>
      <c r="CY15" s="687"/>
      <c r="CZ15" s="688">
        <v>8.3000000000000007</v>
      </c>
      <c r="DA15" s="688"/>
      <c r="DB15" s="688"/>
      <c r="DC15" s="688"/>
      <c r="DD15" s="694">
        <v>1998638</v>
      </c>
      <c r="DE15" s="686"/>
      <c r="DF15" s="686"/>
      <c r="DG15" s="686"/>
      <c r="DH15" s="686"/>
      <c r="DI15" s="686"/>
      <c r="DJ15" s="686"/>
      <c r="DK15" s="686"/>
      <c r="DL15" s="686"/>
      <c r="DM15" s="686"/>
      <c r="DN15" s="686"/>
      <c r="DO15" s="686"/>
      <c r="DP15" s="687"/>
      <c r="DQ15" s="694">
        <v>5646695</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48255</v>
      </c>
      <c r="S16" s="686"/>
      <c r="T16" s="686"/>
      <c r="U16" s="686"/>
      <c r="V16" s="686"/>
      <c r="W16" s="686"/>
      <c r="X16" s="686"/>
      <c r="Y16" s="687"/>
      <c r="Z16" s="688">
        <v>0</v>
      </c>
      <c r="AA16" s="688"/>
      <c r="AB16" s="688"/>
      <c r="AC16" s="688"/>
      <c r="AD16" s="689">
        <v>48255</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242</v>
      </c>
      <c r="BH16" s="686"/>
      <c r="BI16" s="686"/>
      <c r="BJ16" s="686"/>
      <c r="BK16" s="686"/>
      <c r="BL16" s="686"/>
      <c r="BM16" s="686"/>
      <c r="BN16" s="687"/>
      <c r="BO16" s="688" t="s">
        <v>242</v>
      </c>
      <c r="BP16" s="688"/>
      <c r="BQ16" s="688"/>
      <c r="BR16" s="688"/>
      <c r="BS16" s="694" t="s">
        <v>242</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242</v>
      </c>
      <c r="CS16" s="686"/>
      <c r="CT16" s="686"/>
      <c r="CU16" s="686"/>
      <c r="CV16" s="686"/>
      <c r="CW16" s="686"/>
      <c r="CX16" s="686"/>
      <c r="CY16" s="687"/>
      <c r="CZ16" s="688" t="s">
        <v>180</v>
      </c>
      <c r="DA16" s="688"/>
      <c r="DB16" s="688"/>
      <c r="DC16" s="688"/>
      <c r="DD16" s="694" t="s">
        <v>242</v>
      </c>
      <c r="DE16" s="686"/>
      <c r="DF16" s="686"/>
      <c r="DG16" s="686"/>
      <c r="DH16" s="686"/>
      <c r="DI16" s="686"/>
      <c r="DJ16" s="686"/>
      <c r="DK16" s="686"/>
      <c r="DL16" s="686"/>
      <c r="DM16" s="686"/>
      <c r="DN16" s="686"/>
      <c r="DO16" s="686"/>
      <c r="DP16" s="687"/>
      <c r="DQ16" s="694" t="s">
        <v>242</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183560</v>
      </c>
      <c r="S17" s="686"/>
      <c r="T17" s="686"/>
      <c r="U17" s="686"/>
      <c r="V17" s="686"/>
      <c r="W17" s="686"/>
      <c r="X17" s="686"/>
      <c r="Y17" s="687"/>
      <c r="Z17" s="688">
        <v>0.2</v>
      </c>
      <c r="AA17" s="688"/>
      <c r="AB17" s="688"/>
      <c r="AC17" s="688"/>
      <c r="AD17" s="689">
        <v>183560</v>
      </c>
      <c r="AE17" s="689"/>
      <c r="AF17" s="689"/>
      <c r="AG17" s="689"/>
      <c r="AH17" s="689"/>
      <c r="AI17" s="689"/>
      <c r="AJ17" s="689"/>
      <c r="AK17" s="689"/>
      <c r="AL17" s="690">
        <v>0.4</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180</v>
      </c>
      <c r="BH17" s="686"/>
      <c r="BI17" s="686"/>
      <c r="BJ17" s="686"/>
      <c r="BK17" s="686"/>
      <c r="BL17" s="686"/>
      <c r="BM17" s="686"/>
      <c r="BN17" s="687"/>
      <c r="BO17" s="688" t="s">
        <v>180</v>
      </c>
      <c r="BP17" s="688"/>
      <c r="BQ17" s="688"/>
      <c r="BR17" s="688"/>
      <c r="BS17" s="694" t="s">
        <v>242</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8490995</v>
      </c>
      <c r="CS17" s="686"/>
      <c r="CT17" s="686"/>
      <c r="CU17" s="686"/>
      <c r="CV17" s="686"/>
      <c r="CW17" s="686"/>
      <c r="CX17" s="686"/>
      <c r="CY17" s="687"/>
      <c r="CZ17" s="688">
        <v>8.3000000000000007</v>
      </c>
      <c r="DA17" s="688"/>
      <c r="DB17" s="688"/>
      <c r="DC17" s="688"/>
      <c r="DD17" s="694" t="s">
        <v>242</v>
      </c>
      <c r="DE17" s="686"/>
      <c r="DF17" s="686"/>
      <c r="DG17" s="686"/>
      <c r="DH17" s="686"/>
      <c r="DI17" s="686"/>
      <c r="DJ17" s="686"/>
      <c r="DK17" s="686"/>
      <c r="DL17" s="686"/>
      <c r="DM17" s="686"/>
      <c r="DN17" s="686"/>
      <c r="DO17" s="686"/>
      <c r="DP17" s="687"/>
      <c r="DQ17" s="694">
        <v>7843640</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161807</v>
      </c>
      <c r="S18" s="686"/>
      <c r="T18" s="686"/>
      <c r="U18" s="686"/>
      <c r="V18" s="686"/>
      <c r="W18" s="686"/>
      <c r="X18" s="686"/>
      <c r="Y18" s="687"/>
      <c r="Z18" s="688">
        <v>0.2</v>
      </c>
      <c r="AA18" s="688"/>
      <c r="AB18" s="688"/>
      <c r="AC18" s="688"/>
      <c r="AD18" s="689">
        <v>161807</v>
      </c>
      <c r="AE18" s="689"/>
      <c r="AF18" s="689"/>
      <c r="AG18" s="689"/>
      <c r="AH18" s="689"/>
      <c r="AI18" s="689"/>
      <c r="AJ18" s="689"/>
      <c r="AK18" s="689"/>
      <c r="AL18" s="690">
        <v>0.4</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242</v>
      </c>
      <c r="BH18" s="686"/>
      <c r="BI18" s="686"/>
      <c r="BJ18" s="686"/>
      <c r="BK18" s="686"/>
      <c r="BL18" s="686"/>
      <c r="BM18" s="686"/>
      <c r="BN18" s="687"/>
      <c r="BO18" s="688" t="s">
        <v>242</v>
      </c>
      <c r="BP18" s="688"/>
      <c r="BQ18" s="688"/>
      <c r="BR18" s="688"/>
      <c r="BS18" s="694" t="s">
        <v>180</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180</v>
      </c>
      <c r="CS18" s="686"/>
      <c r="CT18" s="686"/>
      <c r="CU18" s="686"/>
      <c r="CV18" s="686"/>
      <c r="CW18" s="686"/>
      <c r="CX18" s="686"/>
      <c r="CY18" s="687"/>
      <c r="CZ18" s="688" t="s">
        <v>180</v>
      </c>
      <c r="DA18" s="688"/>
      <c r="DB18" s="688"/>
      <c r="DC18" s="688"/>
      <c r="DD18" s="694" t="s">
        <v>242</v>
      </c>
      <c r="DE18" s="686"/>
      <c r="DF18" s="686"/>
      <c r="DG18" s="686"/>
      <c r="DH18" s="686"/>
      <c r="DI18" s="686"/>
      <c r="DJ18" s="686"/>
      <c r="DK18" s="686"/>
      <c r="DL18" s="686"/>
      <c r="DM18" s="686"/>
      <c r="DN18" s="686"/>
      <c r="DO18" s="686"/>
      <c r="DP18" s="687"/>
      <c r="DQ18" s="694" t="s">
        <v>180</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161807</v>
      </c>
      <c r="S19" s="686"/>
      <c r="T19" s="686"/>
      <c r="U19" s="686"/>
      <c r="V19" s="686"/>
      <c r="W19" s="686"/>
      <c r="X19" s="686"/>
      <c r="Y19" s="687"/>
      <c r="Z19" s="688">
        <v>0.2</v>
      </c>
      <c r="AA19" s="688"/>
      <c r="AB19" s="688"/>
      <c r="AC19" s="688"/>
      <c r="AD19" s="689">
        <v>161807</v>
      </c>
      <c r="AE19" s="689"/>
      <c r="AF19" s="689"/>
      <c r="AG19" s="689"/>
      <c r="AH19" s="689"/>
      <c r="AI19" s="689"/>
      <c r="AJ19" s="689"/>
      <c r="AK19" s="689"/>
      <c r="AL19" s="690">
        <v>0.4</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1602903</v>
      </c>
      <c r="BH19" s="686"/>
      <c r="BI19" s="686"/>
      <c r="BJ19" s="686"/>
      <c r="BK19" s="686"/>
      <c r="BL19" s="686"/>
      <c r="BM19" s="686"/>
      <c r="BN19" s="687"/>
      <c r="BO19" s="688">
        <v>7.1</v>
      </c>
      <c r="BP19" s="688"/>
      <c r="BQ19" s="688"/>
      <c r="BR19" s="688"/>
      <c r="BS19" s="694" t="s">
        <v>180</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180</v>
      </c>
      <c r="CS19" s="686"/>
      <c r="CT19" s="686"/>
      <c r="CU19" s="686"/>
      <c r="CV19" s="686"/>
      <c r="CW19" s="686"/>
      <c r="CX19" s="686"/>
      <c r="CY19" s="687"/>
      <c r="CZ19" s="688" t="s">
        <v>242</v>
      </c>
      <c r="DA19" s="688"/>
      <c r="DB19" s="688"/>
      <c r="DC19" s="688"/>
      <c r="DD19" s="694" t="s">
        <v>242</v>
      </c>
      <c r="DE19" s="686"/>
      <c r="DF19" s="686"/>
      <c r="DG19" s="686"/>
      <c r="DH19" s="686"/>
      <c r="DI19" s="686"/>
      <c r="DJ19" s="686"/>
      <c r="DK19" s="686"/>
      <c r="DL19" s="686"/>
      <c r="DM19" s="686"/>
      <c r="DN19" s="686"/>
      <c r="DO19" s="686"/>
      <c r="DP19" s="687"/>
      <c r="DQ19" s="694" t="s">
        <v>180</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t="s">
        <v>180</v>
      </c>
      <c r="S20" s="686"/>
      <c r="T20" s="686"/>
      <c r="U20" s="686"/>
      <c r="V20" s="686"/>
      <c r="W20" s="686"/>
      <c r="X20" s="686"/>
      <c r="Y20" s="687"/>
      <c r="Z20" s="688" t="s">
        <v>180</v>
      </c>
      <c r="AA20" s="688"/>
      <c r="AB20" s="688"/>
      <c r="AC20" s="688"/>
      <c r="AD20" s="689" t="s">
        <v>242</v>
      </c>
      <c r="AE20" s="689"/>
      <c r="AF20" s="689"/>
      <c r="AG20" s="689"/>
      <c r="AH20" s="689"/>
      <c r="AI20" s="689"/>
      <c r="AJ20" s="689"/>
      <c r="AK20" s="689"/>
      <c r="AL20" s="690" t="s">
        <v>180</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1602903</v>
      </c>
      <c r="BH20" s="686"/>
      <c r="BI20" s="686"/>
      <c r="BJ20" s="686"/>
      <c r="BK20" s="686"/>
      <c r="BL20" s="686"/>
      <c r="BM20" s="686"/>
      <c r="BN20" s="687"/>
      <c r="BO20" s="688">
        <v>7.1</v>
      </c>
      <c r="BP20" s="688"/>
      <c r="BQ20" s="688"/>
      <c r="BR20" s="688"/>
      <c r="BS20" s="694" t="s">
        <v>242</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102693958</v>
      </c>
      <c r="CS20" s="686"/>
      <c r="CT20" s="686"/>
      <c r="CU20" s="686"/>
      <c r="CV20" s="686"/>
      <c r="CW20" s="686"/>
      <c r="CX20" s="686"/>
      <c r="CY20" s="687"/>
      <c r="CZ20" s="688">
        <v>100</v>
      </c>
      <c r="DA20" s="688"/>
      <c r="DB20" s="688"/>
      <c r="DC20" s="688"/>
      <c r="DD20" s="694">
        <v>7726293</v>
      </c>
      <c r="DE20" s="686"/>
      <c r="DF20" s="686"/>
      <c r="DG20" s="686"/>
      <c r="DH20" s="686"/>
      <c r="DI20" s="686"/>
      <c r="DJ20" s="686"/>
      <c r="DK20" s="686"/>
      <c r="DL20" s="686"/>
      <c r="DM20" s="686"/>
      <c r="DN20" s="686"/>
      <c r="DO20" s="686"/>
      <c r="DP20" s="687"/>
      <c r="DQ20" s="694">
        <v>47488774</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t="s">
        <v>242</v>
      </c>
      <c r="S21" s="686"/>
      <c r="T21" s="686"/>
      <c r="U21" s="686"/>
      <c r="V21" s="686"/>
      <c r="W21" s="686"/>
      <c r="X21" s="686"/>
      <c r="Y21" s="687"/>
      <c r="Z21" s="688" t="s">
        <v>242</v>
      </c>
      <c r="AA21" s="688"/>
      <c r="AB21" s="688"/>
      <c r="AC21" s="688"/>
      <c r="AD21" s="689" t="s">
        <v>242</v>
      </c>
      <c r="AE21" s="689"/>
      <c r="AF21" s="689"/>
      <c r="AG21" s="689"/>
      <c r="AH21" s="689"/>
      <c r="AI21" s="689"/>
      <c r="AJ21" s="689"/>
      <c r="AK21" s="689"/>
      <c r="AL21" s="690" t="s">
        <v>180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8450</v>
      </c>
      <c r="BH21" s="686"/>
      <c r="BI21" s="686"/>
      <c r="BJ21" s="686"/>
      <c r="BK21" s="686"/>
      <c r="BL21" s="686"/>
      <c r="BM21" s="686"/>
      <c r="BN21" s="687"/>
      <c r="BO21" s="688">
        <v>0</v>
      </c>
      <c r="BP21" s="688"/>
      <c r="BQ21" s="688"/>
      <c r="BR21" s="688"/>
      <c r="BS21" s="694" t="s">
        <v>242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14014058</v>
      </c>
      <c r="S22" s="686"/>
      <c r="T22" s="686"/>
      <c r="U22" s="686"/>
      <c r="V22" s="686"/>
      <c r="W22" s="686"/>
      <c r="X22" s="686"/>
      <c r="Y22" s="687"/>
      <c r="Z22" s="688">
        <v>13.4</v>
      </c>
      <c r="AA22" s="688"/>
      <c r="AB22" s="688"/>
      <c r="AC22" s="688"/>
      <c r="AD22" s="689">
        <v>13173204</v>
      </c>
      <c r="AE22" s="689"/>
      <c r="AF22" s="689"/>
      <c r="AG22" s="689"/>
      <c r="AH22" s="689"/>
      <c r="AI22" s="689"/>
      <c r="AJ22" s="689"/>
      <c r="AK22" s="689"/>
      <c r="AL22" s="690">
        <v>31.9</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180</v>
      </c>
      <c r="BH22" s="686"/>
      <c r="BI22" s="686"/>
      <c r="BJ22" s="686"/>
      <c r="BK22" s="686"/>
      <c r="BL22" s="686"/>
      <c r="BM22" s="686"/>
      <c r="BN22" s="687"/>
      <c r="BO22" s="688" t="s">
        <v>180</v>
      </c>
      <c r="BP22" s="688"/>
      <c r="BQ22" s="688"/>
      <c r="BR22" s="688"/>
      <c r="BS22" s="694" t="s">
        <v>180</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13173204</v>
      </c>
      <c r="S23" s="686"/>
      <c r="T23" s="686"/>
      <c r="U23" s="686"/>
      <c r="V23" s="686"/>
      <c r="W23" s="686"/>
      <c r="X23" s="686"/>
      <c r="Y23" s="687"/>
      <c r="Z23" s="688">
        <v>12.6</v>
      </c>
      <c r="AA23" s="688"/>
      <c r="AB23" s="688"/>
      <c r="AC23" s="688"/>
      <c r="AD23" s="689">
        <v>13173204</v>
      </c>
      <c r="AE23" s="689"/>
      <c r="AF23" s="689"/>
      <c r="AG23" s="689"/>
      <c r="AH23" s="689"/>
      <c r="AI23" s="689"/>
      <c r="AJ23" s="689"/>
      <c r="AK23" s="689"/>
      <c r="AL23" s="690">
        <v>31.9</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1594453</v>
      </c>
      <c r="BH23" s="686"/>
      <c r="BI23" s="686"/>
      <c r="BJ23" s="686"/>
      <c r="BK23" s="686"/>
      <c r="BL23" s="686"/>
      <c r="BM23" s="686"/>
      <c r="BN23" s="687"/>
      <c r="BO23" s="688">
        <v>7.1</v>
      </c>
      <c r="BP23" s="688"/>
      <c r="BQ23" s="688"/>
      <c r="BR23" s="688"/>
      <c r="BS23" s="694" t="s">
        <v>242</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840854</v>
      </c>
      <c r="S24" s="686"/>
      <c r="T24" s="686"/>
      <c r="U24" s="686"/>
      <c r="V24" s="686"/>
      <c r="W24" s="686"/>
      <c r="X24" s="686"/>
      <c r="Y24" s="687"/>
      <c r="Z24" s="688">
        <v>0.8</v>
      </c>
      <c r="AA24" s="688"/>
      <c r="AB24" s="688"/>
      <c r="AC24" s="688"/>
      <c r="AD24" s="689" t="s">
        <v>180</v>
      </c>
      <c r="AE24" s="689"/>
      <c r="AF24" s="689"/>
      <c r="AG24" s="689"/>
      <c r="AH24" s="689"/>
      <c r="AI24" s="689"/>
      <c r="AJ24" s="689"/>
      <c r="AK24" s="689"/>
      <c r="AL24" s="690" t="s">
        <v>180</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180</v>
      </c>
      <c r="BH24" s="686"/>
      <c r="BI24" s="686"/>
      <c r="BJ24" s="686"/>
      <c r="BK24" s="686"/>
      <c r="BL24" s="686"/>
      <c r="BM24" s="686"/>
      <c r="BN24" s="687"/>
      <c r="BO24" s="688" t="s">
        <v>242</v>
      </c>
      <c r="BP24" s="688"/>
      <c r="BQ24" s="688"/>
      <c r="BR24" s="688"/>
      <c r="BS24" s="694" t="s">
        <v>242</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43593798</v>
      </c>
      <c r="CS24" s="675"/>
      <c r="CT24" s="675"/>
      <c r="CU24" s="675"/>
      <c r="CV24" s="675"/>
      <c r="CW24" s="675"/>
      <c r="CX24" s="675"/>
      <c r="CY24" s="676"/>
      <c r="CZ24" s="679">
        <v>42.5</v>
      </c>
      <c r="DA24" s="680"/>
      <c r="DB24" s="680"/>
      <c r="DC24" s="699"/>
      <c r="DD24" s="719">
        <v>25195443</v>
      </c>
      <c r="DE24" s="675"/>
      <c r="DF24" s="675"/>
      <c r="DG24" s="675"/>
      <c r="DH24" s="675"/>
      <c r="DI24" s="675"/>
      <c r="DJ24" s="675"/>
      <c r="DK24" s="676"/>
      <c r="DL24" s="719">
        <v>25069404</v>
      </c>
      <c r="DM24" s="675"/>
      <c r="DN24" s="675"/>
      <c r="DO24" s="675"/>
      <c r="DP24" s="675"/>
      <c r="DQ24" s="675"/>
      <c r="DR24" s="675"/>
      <c r="DS24" s="675"/>
      <c r="DT24" s="675"/>
      <c r="DU24" s="675"/>
      <c r="DV24" s="676"/>
      <c r="DW24" s="679">
        <v>57</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180</v>
      </c>
      <c r="S25" s="686"/>
      <c r="T25" s="686"/>
      <c r="U25" s="686"/>
      <c r="V25" s="686"/>
      <c r="W25" s="686"/>
      <c r="X25" s="686"/>
      <c r="Y25" s="687"/>
      <c r="Z25" s="688" t="s">
        <v>242</v>
      </c>
      <c r="AA25" s="688"/>
      <c r="AB25" s="688"/>
      <c r="AC25" s="688"/>
      <c r="AD25" s="689" t="s">
        <v>180</v>
      </c>
      <c r="AE25" s="689"/>
      <c r="AF25" s="689"/>
      <c r="AG25" s="689"/>
      <c r="AH25" s="689"/>
      <c r="AI25" s="689"/>
      <c r="AJ25" s="689"/>
      <c r="AK25" s="689"/>
      <c r="AL25" s="690" t="s">
        <v>180</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180</v>
      </c>
      <c r="BH25" s="686"/>
      <c r="BI25" s="686"/>
      <c r="BJ25" s="686"/>
      <c r="BK25" s="686"/>
      <c r="BL25" s="686"/>
      <c r="BM25" s="686"/>
      <c r="BN25" s="687"/>
      <c r="BO25" s="688" t="s">
        <v>180</v>
      </c>
      <c r="BP25" s="688"/>
      <c r="BQ25" s="688"/>
      <c r="BR25" s="688"/>
      <c r="BS25" s="694" t="s">
        <v>242</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11056765</v>
      </c>
      <c r="CS25" s="722"/>
      <c r="CT25" s="722"/>
      <c r="CU25" s="722"/>
      <c r="CV25" s="722"/>
      <c r="CW25" s="722"/>
      <c r="CX25" s="722"/>
      <c r="CY25" s="723"/>
      <c r="CZ25" s="690">
        <v>10.8</v>
      </c>
      <c r="DA25" s="720"/>
      <c r="DB25" s="720"/>
      <c r="DC25" s="724"/>
      <c r="DD25" s="694">
        <v>10588197</v>
      </c>
      <c r="DE25" s="722"/>
      <c r="DF25" s="722"/>
      <c r="DG25" s="722"/>
      <c r="DH25" s="722"/>
      <c r="DI25" s="722"/>
      <c r="DJ25" s="722"/>
      <c r="DK25" s="723"/>
      <c r="DL25" s="694">
        <v>10462158</v>
      </c>
      <c r="DM25" s="722"/>
      <c r="DN25" s="722"/>
      <c r="DO25" s="722"/>
      <c r="DP25" s="722"/>
      <c r="DQ25" s="722"/>
      <c r="DR25" s="722"/>
      <c r="DS25" s="722"/>
      <c r="DT25" s="722"/>
      <c r="DU25" s="722"/>
      <c r="DV25" s="723"/>
      <c r="DW25" s="690">
        <v>23.8</v>
      </c>
      <c r="DX25" s="720"/>
      <c r="DY25" s="720"/>
      <c r="DZ25" s="720"/>
      <c r="EA25" s="720"/>
      <c r="EB25" s="720"/>
      <c r="EC25" s="721"/>
    </row>
    <row r="26" spans="2:133" ht="11.25" customHeight="1" x14ac:dyDescent="0.15">
      <c r="B26" s="682" t="s">
        <v>295</v>
      </c>
      <c r="C26" s="683"/>
      <c r="D26" s="683"/>
      <c r="E26" s="683"/>
      <c r="F26" s="683"/>
      <c r="G26" s="683"/>
      <c r="H26" s="683"/>
      <c r="I26" s="683"/>
      <c r="J26" s="683"/>
      <c r="K26" s="683"/>
      <c r="L26" s="683"/>
      <c r="M26" s="683"/>
      <c r="N26" s="683"/>
      <c r="O26" s="683"/>
      <c r="P26" s="683"/>
      <c r="Q26" s="684"/>
      <c r="R26" s="685">
        <v>41896525</v>
      </c>
      <c r="S26" s="686"/>
      <c r="T26" s="686"/>
      <c r="U26" s="686"/>
      <c r="V26" s="686"/>
      <c r="W26" s="686"/>
      <c r="X26" s="686"/>
      <c r="Y26" s="687"/>
      <c r="Z26" s="688">
        <v>40.200000000000003</v>
      </c>
      <c r="AA26" s="688"/>
      <c r="AB26" s="688"/>
      <c r="AC26" s="688"/>
      <c r="AD26" s="689">
        <v>39461218</v>
      </c>
      <c r="AE26" s="689"/>
      <c r="AF26" s="689"/>
      <c r="AG26" s="689"/>
      <c r="AH26" s="689"/>
      <c r="AI26" s="689"/>
      <c r="AJ26" s="689"/>
      <c r="AK26" s="689"/>
      <c r="AL26" s="690">
        <v>95.5</v>
      </c>
      <c r="AM26" s="691"/>
      <c r="AN26" s="691"/>
      <c r="AO26" s="692"/>
      <c r="AP26" s="704" t="s">
        <v>296</v>
      </c>
      <c r="AQ26" s="731"/>
      <c r="AR26" s="731"/>
      <c r="AS26" s="731"/>
      <c r="AT26" s="731"/>
      <c r="AU26" s="731"/>
      <c r="AV26" s="731"/>
      <c r="AW26" s="731"/>
      <c r="AX26" s="731"/>
      <c r="AY26" s="731"/>
      <c r="AZ26" s="731"/>
      <c r="BA26" s="731"/>
      <c r="BB26" s="731"/>
      <c r="BC26" s="731"/>
      <c r="BD26" s="731"/>
      <c r="BE26" s="731"/>
      <c r="BF26" s="706"/>
      <c r="BG26" s="685" t="s">
        <v>180</v>
      </c>
      <c r="BH26" s="686"/>
      <c r="BI26" s="686"/>
      <c r="BJ26" s="686"/>
      <c r="BK26" s="686"/>
      <c r="BL26" s="686"/>
      <c r="BM26" s="686"/>
      <c r="BN26" s="687"/>
      <c r="BO26" s="688" t="s">
        <v>180</v>
      </c>
      <c r="BP26" s="688"/>
      <c r="BQ26" s="688"/>
      <c r="BR26" s="688"/>
      <c r="BS26" s="694" t="s">
        <v>180</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6849871</v>
      </c>
      <c r="CS26" s="686"/>
      <c r="CT26" s="686"/>
      <c r="CU26" s="686"/>
      <c r="CV26" s="686"/>
      <c r="CW26" s="686"/>
      <c r="CX26" s="686"/>
      <c r="CY26" s="687"/>
      <c r="CZ26" s="690">
        <v>6.7</v>
      </c>
      <c r="DA26" s="720"/>
      <c r="DB26" s="720"/>
      <c r="DC26" s="724"/>
      <c r="DD26" s="694">
        <v>6524178</v>
      </c>
      <c r="DE26" s="686"/>
      <c r="DF26" s="686"/>
      <c r="DG26" s="686"/>
      <c r="DH26" s="686"/>
      <c r="DI26" s="686"/>
      <c r="DJ26" s="686"/>
      <c r="DK26" s="687"/>
      <c r="DL26" s="694" t="s">
        <v>242</v>
      </c>
      <c r="DM26" s="686"/>
      <c r="DN26" s="686"/>
      <c r="DO26" s="686"/>
      <c r="DP26" s="686"/>
      <c r="DQ26" s="686"/>
      <c r="DR26" s="686"/>
      <c r="DS26" s="686"/>
      <c r="DT26" s="686"/>
      <c r="DU26" s="686"/>
      <c r="DV26" s="687"/>
      <c r="DW26" s="690" t="s">
        <v>242</v>
      </c>
      <c r="DX26" s="720"/>
      <c r="DY26" s="720"/>
      <c r="DZ26" s="720"/>
      <c r="EA26" s="720"/>
      <c r="EB26" s="720"/>
      <c r="EC26" s="721"/>
    </row>
    <row r="27" spans="2:133" ht="11.25" customHeight="1" x14ac:dyDescent="0.15">
      <c r="B27" s="682" t="s">
        <v>298</v>
      </c>
      <c r="C27" s="683"/>
      <c r="D27" s="683"/>
      <c r="E27" s="683"/>
      <c r="F27" s="683"/>
      <c r="G27" s="683"/>
      <c r="H27" s="683"/>
      <c r="I27" s="683"/>
      <c r="J27" s="683"/>
      <c r="K27" s="683"/>
      <c r="L27" s="683"/>
      <c r="M27" s="683"/>
      <c r="N27" s="683"/>
      <c r="O27" s="683"/>
      <c r="P27" s="683"/>
      <c r="Q27" s="684"/>
      <c r="R27" s="685">
        <v>28087</v>
      </c>
      <c r="S27" s="686"/>
      <c r="T27" s="686"/>
      <c r="U27" s="686"/>
      <c r="V27" s="686"/>
      <c r="W27" s="686"/>
      <c r="X27" s="686"/>
      <c r="Y27" s="687"/>
      <c r="Z27" s="688">
        <v>0</v>
      </c>
      <c r="AA27" s="688"/>
      <c r="AB27" s="688"/>
      <c r="AC27" s="688"/>
      <c r="AD27" s="689">
        <v>28087</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22513025</v>
      </c>
      <c r="BH27" s="686"/>
      <c r="BI27" s="686"/>
      <c r="BJ27" s="686"/>
      <c r="BK27" s="686"/>
      <c r="BL27" s="686"/>
      <c r="BM27" s="686"/>
      <c r="BN27" s="687"/>
      <c r="BO27" s="688">
        <v>100</v>
      </c>
      <c r="BP27" s="688"/>
      <c r="BQ27" s="688"/>
      <c r="BR27" s="688"/>
      <c r="BS27" s="694">
        <v>304061</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24046038</v>
      </c>
      <c r="CS27" s="722"/>
      <c r="CT27" s="722"/>
      <c r="CU27" s="722"/>
      <c r="CV27" s="722"/>
      <c r="CW27" s="722"/>
      <c r="CX27" s="722"/>
      <c r="CY27" s="723"/>
      <c r="CZ27" s="690">
        <v>23.4</v>
      </c>
      <c r="DA27" s="720"/>
      <c r="DB27" s="720"/>
      <c r="DC27" s="724"/>
      <c r="DD27" s="694">
        <v>6763606</v>
      </c>
      <c r="DE27" s="722"/>
      <c r="DF27" s="722"/>
      <c r="DG27" s="722"/>
      <c r="DH27" s="722"/>
      <c r="DI27" s="722"/>
      <c r="DJ27" s="722"/>
      <c r="DK27" s="723"/>
      <c r="DL27" s="694">
        <v>6763606</v>
      </c>
      <c r="DM27" s="722"/>
      <c r="DN27" s="722"/>
      <c r="DO27" s="722"/>
      <c r="DP27" s="722"/>
      <c r="DQ27" s="722"/>
      <c r="DR27" s="722"/>
      <c r="DS27" s="722"/>
      <c r="DT27" s="722"/>
      <c r="DU27" s="722"/>
      <c r="DV27" s="723"/>
      <c r="DW27" s="690">
        <v>15.4</v>
      </c>
      <c r="DX27" s="720"/>
      <c r="DY27" s="720"/>
      <c r="DZ27" s="720"/>
      <c r="EA27" s="720"/>
      <c r="EB27" s="720"/>
      <c r="EC27" s="721"/>
    </row>
    <row r="28" spans="2:133" ht="11.25" customHeight="1" x14ac:dyDescent="0.15">
      <c r="B28" s="682" t="s">
        <v>301</v>
      </c>
      <c r="C28" s="683"/>
      <c r="D28" s="683"/>
      <c r="E28" s="683"/>
      <c r="F28" s="683"/>
      <c r="G28" s="683"/>
      <c r="H28" s="683"/>
      <c r="I28" s="683"/>
      <c r="J28" s="683"/>
      <c r="K28" s="683"/>
      <c r="L28" s="683"/>
      <c r="M28" s="683"/>
      <c r="N28" s="683"/>
      <c r="O28" s="683"/>
      <c r="P28" s="683"/>
      <c r="Q28" s="684"/>
      <c r="R28" s="685">
        <v>979277</v>
      </c>
      <c r="S28" s="686"/>
      <c r="T28" s="686"/>
      <c r="U28" s="686"/>
      <c r="V28" s="686"/>
      <c r="W28" s="686"/>
      <c r="X28" s="686"/>
      <c r="Y28" s="687"/>
      <c r="Z28" s="688">
        <v>0.9</v>
      </c>
      <c r="AA28" s="688"/>
      <c r="AB28" s="688"/>
      <c r="AC28" s="688"/>
      <c r="AD28" s="689" t="s">
        <v>242</v>
      </c>
      <c r="AE28" s="689"/>
      <c r="AF28" s="689"/>
      <c r="AG28" s="689"/>
      <c r="AH28" s="689"/>
      <c r="AI28" s="689"/>
      <c r="AJ28" s="689"/>
      <c r="AK28" s="689"/>
      <c r="AL28" s="690" t="s">
        <v>180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8490995</v>
      </c>
      <c r="CS28" s="686"/>
      <c r="CT28" s="686"/>
      <c r="CU28" s="686"/>
      <c r="CV28" s="686"/>
      <c r="CW28" s="686"/>
      <c r="CX28" s="686"/>
      <c r="CY28" s="687"/>
      <c r="CZ28" s="690">
        <v>8.3000000000000007</v>
      </c>
      <c r="DA28" s="720"/>
      <c r="DB28" s="720"/>
      <c r="DC28" s="724"/>
      <c r="DD28" s="694">
        <v>7843640</v>
      </c>
      <c r="DE28" s="686"/>
      <c r="DF28" s="686"/>
      <c r="DG28" s="686"/>
      <c r="DH28" s="686"/>
      <c r="DI28" s="686"/>
      <c r="DJ28" s="686"/>
      <c r="DK28" s="687"/>
      <c r="DL28" s="694">
        <v>7843640</v>
      </c>
      <c r="DM28" s="686"/>
      <c r="DN28" s="686"/>
      <c r="DO28" s="686"/>
      <c r="DP28" s="686"/>
      <c r="DQ28" s="686"/>
      <c r="DR28" s="686"/>
      <c r="DS28" s="686"/>
      <c r="DT28" s="686"/>
      <c r="DU28" s="686"/>
      <c r="DV28" s="687"/>
      <c r="DW28" s="690">
        <v>17.8</v>
      </c>
      <c r="DX28" s="720"/>
      <c r="DY28" s="720"/>
      <c r="DZ28" s="720"/>
      <c r="EA28" s="720"/>
      <c r="EB28" s="720"/>
      <c r="EC28" s="721"/>
    </row>
    <row r="29" spans="2:133" ht="11.25" customHeight="1" x14ac:dyDescent="0.15">
      <c r="B29" s="682" t="s">
        <v>303</v>
      </c>
      <c r="C29" s="683"/>
      <c r="D29" s="683"/>
      <c r="E29" s="683"/>
      <c r="F29" s="683"/>
      <c r="G29" s="683"/>
      <c r="H29" s="683"/>
      <c r="I29" s="683"/>
      <c r="J29" s="683"/>
      <c r="K29" s="683"/>
      <c r="L29" s="683"/>
      <c r="M29" s="683"/>
      <c r="N29" s="683"/>
      <c r="O29" s="683"/>
      <c r="P29" s="683"/>
      <c r="Q29" s="684"/>
      <c r="R29" s="685">
        <v>1123927</v>
      </c>
      <c r="S29" s="686"/>
      <c r="T29" s="686"/>
      <c r="U29" s="686"/>
      <c r="V29" s="686"/>
      <c r="W29" s="686"/>
      <c r="X29" s="686"/>
      <c r="Y29" s="687"/>
      <c r="Z29" s="688">
        <v>1.1000000000000001</v>
      </c>
      <c r="AA29" s="688"/>
      <c r="AB29" s="688"/>
      <c r="AC29" s="688"/>
      <c r="AD29" s="689">
        <v>73296</v>
      </c>
      <c r="AE29" s="689"/>
      <c r="AF29" s="689"/>
      <c r="AG29" s="689"/>
      <c r="AH29" s="689"/>
      <c r="AI29" s="689"/>
      <c r="AJ29" s="689"/>
      <c r="AK29" s="689"/>
      <c r="AL29" s="690">
        <v>0.2</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69</v>
      </c>
      <c r="CG29" s="701"/>
      <c r="CH29" s="701"/>
      <c r="CI29" s="701"/>
      <c r="CJ29" s="701"/>
      <c r="CK29" s="701"/>
      <c r="CL29" s="701"/>
      <c r="CM29" s="701"/>
      <c r="CN29" s="701"/>
      <c r="CO29" s="701"/>
      <c r="CP29" s="701"/>
      <c r="CQ29" s="702"/>
      <c r="CR29" s="685">
        <v>8487296</v>
      </c>
      <c r="CS29" s="722"/>
      <c r="CT29" s="722"/>
      <c r="CU29" s="722"/>
      <c r="CV29" s="722"/>
      <c r="CW29" s="722"/>
      <c r="CX29" s="722"/>
      <c r="CY29" s="723"/>
      <c r="CZ29" s="690">
        <v>8.3000000000000007</v>
      </c>
      <c r="DA29" s="720"/>
      <c r="DB29" s="720"/>
      <c r="DC29" s="724"/>
      <c r="DD29" s="694">
        <v>7839941</v>
      </c>
      <c r="DE29" s="722"/>
      <c r="DF29" s="722"/>
      <c r="DG29" s="722"/>
      <c r="DH29" s="722"/>
      <c r="DI29" s="722"/>
      <c r="DJ29" s="722"/>
      <c r="DK29" s="723"/>
      <c r="DL29" s="694">
        <v>7839941</v>
      </c>
      <c r="DM29" s="722"/>
      <c r="DN29" s="722"/>
      <c r="DO29" s="722"/>
      <c r="DP29" s="722"/>
      <c r="DQ29" s="722"/>
      <c r="DR29" s="722"/>
      <c r="DS29" s="722"/>
      <c r="DT29" s="722"/>
      <c r="DU29" s="722"/>
      <c r="DV29" s="723"/>
      <c r="DW29" s="690">
        <v>17.8</v>
      </c>
      <c r="DX29" s="720"/>
      <c r="DY29" s="720"/>
      <c r="DZ29" s="720"/>
      <c r="EA29" s="720"/>
      <c r="EB29" s="720"/>
      <c r="EC29" s="721"/>
    </row>
    <row r="30" spans="2:133" ht="11.25" customHeight="1" x14ac:dyDescent="0.15">
      <c r="B30" s="682" t="s">
        <v>305</v>
      </c>
      <c r="C30" s="683"/>
      <c r="D30" s="683"/>
      <c r="E30" s="683"/>
      <c r="F30" s="683"/>
      <c r="G30" s="683"/>
      <c r="H30" s="683"/>
      <c r="I30" s="683"/>
      <c r="J30" s="683"/>
      <c r="K30" s="683"/>
      <c r="L30" s="683"/>
      <c r="M30" s="683"/>
      <c r="N30" s="683"/>
      <c r="O30" s="683"/>
      <c r="P30" s="683"/>
      <c r="Q30" s="684"/>
      <c r="R30" s="685">
        <v>484067</v>
      </c>
      <c r="S30" s="686"/>
      <c r="T30" s="686"/>
      <c r="U30" s="686"/>
      <c r="V30" s="686"/>
      <c r="W30" s="686"/>
      <c r="X30" s="686"/>
      <c r="Y30" s="687"/>
      <c r="Z30" s="688">
        <v>0.5</v>
      </c>
      <c r="AA30" s="688"/>
      <c r="AB30" s="688"/>
      <c r="AC30" s="688"/>
      <c r="AD30" s="689" t="s">
        <v>180</v>
      </c>
      <c r="AE30" s="689"/>
      <c r="AF30" s="689"/>
      <c r="AG30" s="689"/>
      <c r="AH30" s="689"/>
      <c r="AI30" s="689"/>
      <c r="AJ30" s="689"/>
      <c r="AK30" s="689"/>
      <c r="AL30" s="690" t="s">
        <v>180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306</v>
      </c>
      <c r="BH30" s="732"/>
      <c r="BI30" s="732"/>
      <c r="BJ30" s="732"/>
      <c r="BK30" s="732"/>
      <c r="BL30" s="732"/>
      <c r="BM30" s="732"/>
      <c r="BN30" s="732"/>
      <c r="BO30" s="732"/>
      <c r="BP30" s="732"/>
      <c r="BQ30" s="733"/>
      <c r="BR30" s="664" t="s">
        <v>307</v>
      </c>
      <c r="BS30" s="732"/>
      <c r="BT30" s="732"/>
      <c r="BU30" s="732"/>
      <c r="BV30" s="732"/>
      <c r="BW30" s="732"/>
      <c r="BX30" s="732"/>
      <c r="BY30" s="732"/>
      <c r="BZ30" s="732"/>
      <c r="CA30" s="732"/>
      <c r="CB30" s="733"/>
      <c r="CD30" s="727"/>
      <c r="CE30" s="728"/>
      <c r="CF30" s="700" t="s">
        <v>308</v>
      </c>
      <c r="CG30" s="701"/>
      <c r="CH30" s="701"/>
      <c r="CI30" s="701"/>
      <c r="CJ30" s="701"/>
      <c r="CK30" s="701"/>
      <c r="CL30" s="701"/>
      <c r="CM30" s="701"/>
      <c r="CN30" s="701"/>
      <c r="CO30" s="701"/>
      <c r="CP30" s="701"/>
      <c r="CQ30" s="702"/>
      <c r="CR30" s="685">
        <v>7886096</v>
      </c>
      <c r="CS30" s="686"/>
      <c r="CT30" s="686"/>
      <c r="CU30" s="686"/>
      <c r="CV30" s="686"/>
      <c r="CW30" s="686"/>
      <c r="CX30" s="686"/>
      <c r="CY30" s="687"/>
      <c r="CZ30" s="690">
        <v>7.7</v>
      </c>
      <c r="DA30" s="720"/>
      <c r="DB30" s="720"/>
      <c r="DC30" s="724"/>
      <c r="DD30" s="694">
        <v>7311460</v>
      </c>
      <c r="DE30" s="686"/>
      <c r="DF30" s="686"/>
      <c r="DG30" s="686"/>
      <c r="DH30" s="686"/>
      <c r="DI30" s="686"/>
      <c r="DJ30" s="686"/>
      <c r="DK30" s="687"/>
      <c r="DL30" s="694">
        <v>7311460</v>
      </c>
      <c r="DM30" s="686"/>
      <c r="DN30" s="686"/>
      <c r="DO30" s="686"/>
      <c r="DP30" s="686"/>
      <c r="DQ30" s="686"/>
      <c r="DR30" s="686"/>
      <c r="DS30" s="686"/>
      <c r="DT30" s="686"/>
      <c r="DU30" s="686"/>
      <c r="DV30" s="687"/>
      <c r="DW30" s="690">
        <v>16.600000000000001</v>
      </c>
      <c r="DX30" s="720"/>
      <c r="DY30" s="720"/>
      <c r="DZ30" s="720"/>
      <c r="EA30" s="720"/>
      <c r="EB30" s="720"/>
      <c r="EC30" s="721"/>
    </row>
    <row r="31" spans="2:133" ht="11.25" customHeight="1" x14ac:dyDescent="0.15">
      <c r="B31" s="682" t="s">
        <v>309</v>
      </c>
      <c r="C31" s="683"/>
      <c r="D31" s="683"/>
      <c r="E31" s="683"/>
      <c r="F31" s="683"/>
      <c r="G31" s="683"/>
      <c r="H31" s="683"/>
      <c r="I31" s="683"/>
      <c r="J31" s="683"/>
      <c r="K31" s="683"/>
      <c r="L31" s="683"/>
      <c r="M31" s="683"/>
      <c r="N31" s="683"/>
      <c r="O31" s="683"/>
      <c r="P31" s="683"/>
      <c r="Q31" s="684"/>
      <c r="R31" s="685">
        <v>36051771</v>
      </c>
      <c r="S31" s="686"/>
      <c r="T31" s="686"/>
      <c r="U31" s="686"/>
      <c r="V31" s="686"/>
      <c r="W31" s="686"/>
      <c r="X31" s="686"/>
      <c r="Y31" s="687"/>
      <c r="Z31" s="688">
        <v>34.6</v>
      </c>
      <c r="AA31" s="688"/>
      <c r="AB31" s="688"/>
      <c r="AC31" s="688"/>
      <c r="AD31" s="689" t="s">
        <v>242</v>
      </c>
      <c r="AE31" s="689"/>
      <c r="AF31" s="689"/>
      <c r="AG31" s="689"/>
      <c r="AH31" s="689"/>
      <c r="AI31" s="689"/>
      <c r="AJ31" s="689"/>
      <c r="AK31" s="689"/>
      <c r="AL31" s="690" t="s">
        <v>180</v>
      </c>
      <c r="AM31" s="691"/>
      <c r="AN31" s="691"/>
      <c r="AO31" s="692"/>
      <c r="AP31" s="739" t="s">
        <v>310</v>
      </c>
      <c r="AQ31" s="740"/>
      <c r="AR31" s="740"/>
      <c r="AS31" s="740"/>
      <c r="AT31" s="745" t="s">
        <v>311</v>
      </c>
      <c r="AU31" s="231"/>
      <c r="AV31" s="231"/>
      <c r="AW31" s="231"/>
      <c r="AX31" s="671" t="s">
        <v>188</v>
      </c>
      <c r="AY31" s="672"/>
      <c r="AZ31" s="672"/>
      <c r="BA31" s="672"/>
      <c r="BB31" s="672"/>
      <c r="BC31" s="672"/>
      <c r="BD31" s="672"/>
      <c r="BE31" s="672"/>
      <c r="BF31" s="673"/>
      <c r="BG31" s="753">
        <v>98.6</v>
      </c>
      <c r="BH31" s="737"/>
      <c r="BI31" s="737"/>
      <c r="BJ31" s="737"/>
      <c r="BK31" s="737"/>
      <c r="BL31" s="737"/>
      <c r="BM31" s="680">
        <v>96.9</v>
      </c>
      <c r="BN31" s="737"/>
      <c r="BO31" s="737"/>
      <c r="BP31" s="737"/>
      <c r="BQ31" s="738"/>
      <c r="BR31" s="753">
        <v>99.1</v>
      </c>
      <c r="BS31" s="737"/>
      <c r="BT31" s="737"/>
      <c r="BU31" s="737"/>
      <c r="BV31" s="737"/>
      <c r="BW31" s="737"/>
      <c r="BX31" s="680">
        <v>97.1</v>
      </c>
      <c r="BY31" s="737"/>
      <c r="BZ31" s="737"/>
      <c r="CA31" s="737"/>
      <c r="CB31" s="738"/>
      <c r="CD31" s="727"/>
      <c r="CE31" s="728"/>
      <c r="CF31" s="700" t="s">
        <v>312</v>
      </c>
      <c r="CG31" s="701"/>
      <c r="CH31" s="701"/>
      <c r="CI31" s="701"/>
      <c r="CJ31" s="701"/>
      <c r="CK31" s="701"/>
      <c r="CL31" s="701"/>
      <c r="CM31" s="701"/>
      <c r="CN31" s="701"/>
      <c r="CO31" s="701"/>
      <c r="CP31" s="701"/>
      <c r="CQ31" s="702"/>
      <c r="CR31" s="685">
        <v>601200</v>
      </c>
      <c r="CS31" s="722"/>
      <c r="CT31" s="722"/>
      <c r="CU31" s="722"/>
      <c r="CV31" s="722"/>
      <c r="CW31" s="722"/>
      <c r="CX31" s="722"/>
      <c r="CY31" s="723"/>
      <c r="CZ31" s="690">
        <v>0.6</v>
      </c>
      <c r="DA31" s="720"/>
      <c r="DB31" s="720"/>
      <c r="DC31" s="724"/>
      <c r="DD31" s="694">
        <v>528481</v>
      </c>
      <c r="DE31" s="722"/>
      <c r="DF31" s="722"/>
      <c r="DG31" s="722"/>
      <c r="DH31" s="722"/>
      <c r="DI31" s="722"/>
      <c r="DJ31" s="722"/>
      <c r="DK31" s="723"/>
      <c r="DL31" s="694">
        <v>528481</v>
      </c>
      <c r="DM31" s="722"/>
      <c r="DN31" s="722"/>
      <c r="DO31" s="722"/>
      <c r="DP31" s="722"/>
      <c r="DQ31" s="722"/>
      <c r="DR31" s="722"/>
      <c r="DS31" s="722"/>
      <c r="DT31" s="722"/>
      <c r="DU31" s="722"/>
      <c r="DV31" s="723"/>
      <c r="DW31" s="690">
        <v>1.2</v>
      </c>
      <c r="DX31" s="720"/>
      <c r="DY31" s="720"/>
      <c r="DZ31" s="720"/>
      <c r="EA31" s="720"/>
      <c r="EB31" s="720"/>
      <c r="EC31" s="721"/>
    </row>
    <row r="32" spans="2:133" ht="11.25" customHeight="1" x14ac:dyDescent="0.15">
      <c r="B32" s="748" t="s">
        <v>313</v>
      </c>
      <c r="C32" s="749"/>
      <c r="D32" s="749"/>
      <c r="E32" s="749"/>
      <c r="F32" s="749"/>
      <c r="G32" s="749"/>
      <c r="H32" s="749"/>
      <c r="I32" s="749"/>
      <c r="J32" s="749"/>
      <c r="K32" s="749"/>
      <c r="L32" s="749"/>
      <c r="M32" s="749"/>
      <c r="N32" s="749"/>
      <c r="O32" s="749"/>
      <c r="P32" s="749"/>
      <c r="Q32" s="750"/>
      <c r="R32" s="685">
        <v>223610</v>
      </c>
      <c r="S32" s="686"/>
      <c r="T32" s="686"/>
      <c r="U32" s="686"/>
      <c r="V32" s="686"/>
      <c r="W32" s="686"/>
      <c r="X32" s="686"/>
      <c r="Y32" s="687"/>
      <c r="Z32" s="688">
        <v>0.2</v>
      </c>
      <c r="AA32" s="688"/>
      <c r="AB32" s="688"/>
      <c r="AC32" s="688"/>
      <c r="AD32" s="689">
        <v>223610</v>
      </c>
      <c r="AE32" s="689"/>
      <c r="AF32" s="689"/>
      <c r="AG32" s="689"/>
      <c r="AH32" s="689"/>
      <c r="AI32" s="689"/>
      <c r="AJ32" s="689"/>
      <c r="AK32" s="689"/>
      <c r="AL32" s="690">
        <v>0.5</v>
      </c>
      <c r="AM32" s="691"/>
      <c r="AN32" s="691"/>
      <c r="AO32" s="692"/>
      <c r="AP32" s="741"/>
      <c r="AQ32" s="742"/>
      <c r="AR32" s="742"/>
      <c r="AS32" s="742"/>
      <c r="AT32" s="746"/>
      <c r="AU32" s="230" t="s">
        <v>314</v>
      </c>
      <c r="AV32" s="230"/>
      <c r="AW32" s="230"/>
      <c r="AX32" s="682" t="s">
        <v>315</v>
      </c>
      <c r="AY32" s="683"/>
      <c r="AZ32" s="683"/>
      <c r="BA32" s="683"/>
      <c r="BB32" s="683"/>
      <c r="BC32" s="683"/>
      <c r="BD32" s="683"/>
      <c r="BE32" s="683"/>
      <c r="BF32" s="684"/>
      <c r="BG32" s="754">
        <v>98.8</v>
      </c>
      <c r="BH32" s="722"/>
      <c r="BI32" s="722"/>
      <c r="BJ32" s="722"/>
      <c r="BK32" s="722"/>
      <c r="BL32" s="722"/>
      <c r="BM32" s="691">
        <v>97</v>
      </c>
      <c r="BN32" s="751"/>
      <c r="BO32" s="751"/>
      <c r="BP32" s="751"/>
      <c r="BQ32" s="752"/>
      <c r="BR32" s="754">
        <v>98.8</v>
      </c>
      <c r="BS32" s="722"/>
      <c r="BT32" s="722"/>
      <c r="BU32" s="722"/>
      <c r="BV32" s="722"/>
      <c r="BW32" s="722"/>
      <c r="BX32" s="691">
        <v>96.7</v>
      </c>
      <c r="BY32" s="751"/>
      <c r="BZ32" s="751"/>
      <c r="CA32" s="751"/>
      <c r="CB32" s="752"/>
      <c r="CD32" s="729"/>
      <c r="CE32" s="730"/>
      <c r="CF32" s="700" t="s">
        <v>316</v>
      </c>
      <c r="CG32" s="701"/>
      <c r="CH32" s="701"/>
      <c r="CI32" s="701"/>
      <c r="CJ32" s="701"/>
      <c r="CK32" s="701"/>
      <c r="CL32" s="701"/>
      <c r="CM32" s="701"/>
      <c r="CN32" s="701"/>
      <c r="CO32" s="701"/>
      <c r="CP32" s="701"/>
      <c r="CQ32" s="702"/>
      <c r="CR32" s="685">
        <v>3699</v>
      </c>
      <c r="CS32" s="686"/>
      <c r="CT32" s="686"/>
      <c r="CU32" s="686"/>
      <c r="CV32" s="686"/>
      <c r="CW32" s="686"/>
      <c r="CX32" s="686"/>
      <c r="CY32" s="687"/>
      <c r="CZ32" s="690">
        <v>0</v>
      </c>
      <c r="DA32" s="720"/>
      <c r="DB32" s="720"/>
      <c r="DC32" s="724"/>
      <c r="DD32" s="694">
        <v>3699</v>
      </c>
      <c r="DE32" s="686"/>
      <c r="DF32" s="686"/>
      <c r="DG32" s="686"/>
      <c r="DH32" s="686"/>
      <c r="DI32" s="686"/>
      <c r="DJ32" s="686"/>
      <c r="DK32" s="687"/>
      <c r="DL32" s="694">
        <v>3699</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317</v>
      </c>
      <c r="C33" s="683"/>
      <c r="D33" s="683"/>
      <c r="E33" s="683"/>
      <c r="F33" s="683"/>
      <c r="G33" s="683"/>
      <c r="H33" s="683"/>
      <c r="I33" s="683"/>
      <c r="J33" s="683"/>
      <c r="K33" s="683"/>
      <c r="L33" s="683"/>
      <c r="M33" s="683"/>
      <c r="N33" s="683"/>
      <c r="O33" s="683"/>
      <c r="P33" s="683"/>
      <c r="Q33" s="684"/>
      <c r="R33" s="685">
        <v>5829127</v>
      </c>
      <c r="S33" s="686"/>
      <c r="T33" s="686"/>
      <c r="U33" s="686"/>
      <c r="V33" s="686"/>
      <c r="W33" s="686"/>
      <c r="X33" s="686"/>
      <c r="Y33" s="687"/>
      <c r="Z33" s="688">
        <v>5.6</v>
      </c>
      <c r="AA33" s="688"/>
      <c r="AB33" s="688"/>
      <c r="AC33" s="688"/>
      <c r="AD33" s="689" t="s">
        <v>242</v>
      </c>
      <c r="AE33" s="689"/>
      <c r="AF33" s="689"/>
      <c r="AG33" s="689"/>
      <c r="AH33" s="689"/>
      <c r="AI33" s="689"/>
      <c r="AJ33" s="689"/>
      <c r="AK33" s="689"/>
      <c r="AL33" s="690" t="s">
        <v>180</v>
      </c>
      <c r="AM33" s="691"/>
      <c r="AN33" s="691"/>
      <c r="AO33" s="692"/>
      <c r="AP33" s="743"/>
      <c r="AQ33" s="744"/>
      <c r="AR33" s="744"/>
      <c r="AS33" s="744"/>
      <c r="AT33" s="747"/>
      <c r="AU33" s="232"/>
      <c r="AV33" s="232"/>
      <c r="AW33" s="232"/>
      <c r="AX33" s="734" t="s">
        <v>318</v>
      </c>
      <c r="AY33" s="735"/>
      <c r="AZ33" s="735"/>
      <c r="BA33" s="735"/>
      <c r="BB33" s="735"/>
      <c r="BC33" s="735"/>
      <c r="BD33" s="735"/>
      <c r="BE33" s="735"/>
      <c r="BF33" s="736"/>
      <c r="BG33" s="755">
        <v>98.1</v>
      </c>
      <c r="BH33" s="756"/>
      <c r="BI33" s="756"/>
      <c r="BJ33" s="756"/>
      <c r="BK33" s="756"/>
      <c r="BL33" s="756"/>
      <c r="BM33" s="757">
        <v>96.3</v>
      </c>
      <c r="BN33" s="756"/>
      <c r="BO33" s="756"/>
      <c r="BP33" s="756"/>
      <c r="BQ33" s="758"/>
      <c r="BR33" s="755">
        <v>99.3</v>
      </c>
      <c r="BS33" s="756"/>
      <c r="BT33" s="756"/>
      <c r="BU33" s="756"/>
      <c r="BV33" s="756"/>
      <c r="BW33" s="756"/>
      <c r="BX33" s="757">
        <v>97</v>
      </c>
      <c r="BY33" s="756"/>
      <c r="BZ33" s="756"/>
      <c r="CA33" s="756"/>
      <c r="CB33" s="758"/>
      <c r="CD33" s="700" t="s">
        <v>319</v>
      </c>
      <c r="CE33" s="701"/>
      <c r="CF33" s="701"/>
      <c r="CG33" s="701"/>
      <c r="CH33" s="701"/>
      <c r="CI33" s="701"/>
      <c r="CJ33" s="701"/>
      <c r="CK33" s="701"/>
      <c r="CL33" s="701"/>
      <c r="CM33" s="701"/>
      <c r="CN33" s="701"/>
      <c r="CO33" s="701"/>
      <c r="CP33" s="701"/>
      <c r="CQ33" s="702"/>
      <c r="CR33" s="685">
        <v>51373867</v>
      </c>
      <c r="CS33" s="722"/>
      <c r="CT33" s="722"/>
      <c r="CU33" s="722"/>
      <c r="CV33" s="722"/>
      <c r="CW33" s="722"/>
      <c r="CX33" s="722"/>
      <c r="CY33" s="723"/>
      <c r="CZ33" s="690">
        <v>50</v>
      </c>
      <c r="DA33" s="720"/>
      <c r="DB33" s="720"/>
      <c r="DC33" s="724"/>
      <c r="DD33" s="694">
        <v>21268156</v>
      </c>
      <c r="DE33" s="722"/>
      <c r="DF33" s="722"/>
      <c r="DG33" s="722"/>
      <c r="DH33" s="722"/>
      <c r="DI33" s="722"/>
      <c r="DJ33" s="722"/>
      <c r="DK33" s="723"/>
      <c r="DL33" s="694">
        <v>14925308</v>
      </c>
      <c r="DM33" s="722"/>
      <c r="DN33" s="722"/>
      <c r="DO33" s="722"/>
      <c r="DP33" s="722"/>
      <c r="DQ33" s="722"/>
      <c r="DR33" s="722"/>
      <c r="DS33" s="722"/>
      <c r="DT33" s="722"/>
      <c r="DU33" s="722"/>
      <c r="DV33" s="723"/>
      <c r="DW33" s="690">
        <v>34</v>
      </c>
      <c r="DX33" s="720"/>
      <c r="DY33" s="720"/>
      <c r="DZ33" s="720"/>
      <c r="EA33" s="720"/>
      <c r="EB33" s="720"/>
      <c r="EC33" s="721"/>
    </row>
    <row r="34" spans="2:133" ht="11.25" customHeight="1" x14ac:dyDescent="0.15">
      <c r="B34" s="682" t="s">
        <v>320</v>
      </c>
      <c r="C34" s="683"/>
      <c r="D34" s="683"/>
      <c r="E34" s="683"/>
      <c r="F34" s="683"/>
      <c r="G34" s="683"/>
      <c r="H34" s="683"/>
      <c r="I34" s="683"/>
      <c r="J34" s="683"/>
      <c r="K34" s="683"/>
      <c r="L34" s="683"/>
      <c r="M34" s="683"/>
      <c r="N34" s="683"/>
      <c r="O34" s="683"/>
      <c r="P34" s="683"/>
      <c r="Q34" s="684"/>
      <c r="R34" s="685">
        <v>497507</v>
      </c>
      <c r="S34" s="686"/>
      <c r="T34" s="686"/>
      <c r="U34" s="686"/>
      <c r="V34" s="686"/>
      <c r="W34" s="686"/>
      <c r="X34" s="686"/>
      <c r="Y34" s="687"/>
      <c r="Z34" s="688">
        <v>0.5</v>
      </c>
      <c r="AA34" s="688"/>
      <c r="AB34" s="688"/>
      <c r="AC34" s="688"/>
      <c r="AD34" s="689">
        <v>67</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10528211</v>
      </c>
      <c r="CS34" s="686"/>
      <c r="CT34" s="686"/>
      <c r="CU34" s="686"/>
      <c r="CV34" s="686"/>
      <c r="CW34" s="686"/>
      <c r="CX34" s="686"/>
      <c r="CY34" s="687"/>
      <c r="CZ34" s="690">
        <v>10.3</v>
      </c>
      <c r="DA34" s="720"/>
      <c r="DB34" s="720"/>
      <c r="DC34" s="724"/>
      <c r="DD34" s="694">
        <v>7347219</v>
      </c>
      <c r="DE34" s="686"/>
      <c r="DF34" s="686"/>
      <c r="DG34" s="686"/>
      <c r="DH34" s="686"/>
      <c r="DI34" s="686"/>
      <c r="DJ34" s="686"/>
      <c r="DK34" s="687"/>
      <c r="DL34" s="694">
        <v>5418167</v>
      </c>
      <c r="DM34" s="686"/>
      <c r="DN34" s="686"/>
      <c r="DO34" s="686"/>
      <c r="DP34" s="686"/>
      <c r="DQ34" s="686"/>
      <c r="DR34" s="686"/>
      <c r="DS34" s="686"/>
      <c r="DT34" s="686"/>
      <c r="DU34" s="686"/>
      <c r="DV34" s="687"/>
      <c r="DW34" s="690">
        <v>12.3</v>
      </c>
      <c r="DX34" s="720"/>
      <c r="DY34" s="720"/>
      <c r="DZ34" s="720"/>
      <c r="EA34" s="720"/>
      <c r="EB34" s="720"/>
      <c r="EC34" s="721"/>
    </row>
    <row r="35" spans="2:133" ht="11.25" customHeight="1" x14ac:dyDescent="0.15">
      <c r="B35" s="682" t="s">
        <v>322</v>
      </c>
      <c r="C35" s="683"/>
      <c r="D35" s="683"/>
      <c r="E35" s="683"/>
      <c r="F35" s="683"/>
      <c r="G35" s="683"/>
      <c r="H35" s="683"/>
      <c r="I35" s="683"/>
      <c r="J35" s="683"/>
      <c r="K35" s="683"/>
      <c r="L35" s="683"/>
      <c r="M35" s="683"/>
      <c r="N35" s="683"/>
      <c r="O35" s="683"/>
      <c r="P35" s="683"/>
      <c r="Q35" s="684"/>
      <c r="R35" s="685">
        <v>597004</v>
      </c>
      <c r="S35" s="686"/>
      <c r="T35" s="686"/>
      <c r="U35" s="686"/>
      <c r="V35" s="686"/>
      <c r="W35" s="686"/>
      <c r="X35" s="686"/>
      <c r="Y35" s="687"/>
      <c r="Z35" s="688">
        <v>0.6</v>
      </c>
      <c r="AA35" s="688"/>
      <c r="AB35" s="688"/>
      <c r="AC35" s="688"/>
      <c r="AD35" s="689" t="s">
        <v>242</v>
      </c>
      <c r="AE35" s="689"/>
      <c r="AF35" s="689"/>
      <c r="AG35" s="689"/>
      <c r="AH35" s="689"/>
      <c r="AI35" s="689"/>
      <c r="AJ35" s="689"/>
      <c r="AK35" s="689"/>
      <c r="AL35" s="690" t="s">
        <v>242</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1426574</v>
      </c>
      <c r="CS35" s="722"/>
      <c r="CT35" s="722"/>
      <c r="CU35" s="722"/>
      <c r="CV35" s="722"/>
      <c r="CW35" s="722"/>
      <c r="CX35" s="722"/>
      <c r="CY35" s="723"/>
      <c r="CZ35" s="690">
        <v>1.4</v>
      </c>
      <c r="DA35" s="720"/>
      <c r="DB35" s="720"/>
      <c r="DC35" s="724"/>
      <c r="DD35" s="694">
        <v>1335014</v>
      </c>
      <c r="DE35" s="722"/>
      <c r="DF35" s="722"/>
      <c r="DG35" s="722"/>
      <c r="DH35" s="722"/>
      <c r="DI35" s="722"/>
      <c r="DJ35" s="722"/>
      <c r="DK35" s="723"/>
      <c r="DL35" s="694">
        <v>1335014</v>
      </c>
      <c r="DM35" s="722"/>
      <c r="DN35" s="722"/>
      <c r="DO35" s="722"/>
      <c r="DP35" s="722"/>
      <c r="DQ35" s="722"/>
      <c r="DR35" s="722"/>
      <c r="DS35" s="722"/>
      <c r="DT35" s="722"/>
      <c r="DU35" s="722"/>
      <c r="DV35" s="723"/>
      <c r="DW35" s="690">
        <v>3</v>
      </c>
      <c r="DX35" s="720"/>
      <c r="DY35" s="720"/>
      <c r="DZ35" s="720"/>
      <c r="EA35" s="720"/>
      <c r="EB35" s="720"/>
      <c r="EC35" s="721"/>
    </row>
    <row r="36" spans="2:133" ht="11.25" customHeight="1" x14ac:dyDescent="0.15">
      <c r="B36" s="682" t="s">
        <v>326</v>
      </c>
      <c r="C36" s="683"/>
      <c r="D36" s="683"/>
      <c r="E36" s="683"/>
      <c r="F36" s="683"/>
      <c r="G36" s="683"/>
      <c r="H36" s="683"/>
      <c r="I36" s="683"/>
      <c r="J36" s="683"/>
      <c r="K36" s="683"/>
      <c r="L36" s="683"/>
      <c r="M36" s="683"/>
      <c r="N36" s="683"/>
      <c r="O36" s="683"/>
      <c r="P36" s="683"/>
      <c r="Q36" s="684"/>
      <c r="R36" s="685">
        <v>290256</v>
      </c>
      <c r="S36" s="686"/>
      <c r="T36" s="686"/>
      <c r="U36" s="686"/>
      <c r="V36" s="686"/>
      <c r="W36" s="686"/>
      <c r="X36" s="686"/>
      <c r="Y36" s="687"/>
      <c r="Z36" s="688">
        <v>0.3</v>
      </c>
      <c r="AA36" s="688"/>
      <c r="AB36" s="688"/>
      <c r="AC36" s="688"/>
      <c r="AD36" s="689" t="s">
        <v>242</v>
      </c>
      <c r="AE36" s="689"/>
      <c r="AF36" s="689"/>
      <c r="AG36" s="689"/>
      <c r="AH36" s="689"/>
      <c r="AI36" s="689"/>
      <c r="AJ36" s="689"/>
      <c r="AK36" s="689"/>
      <c r="AL36" s="690" t="s">
        <v>242</v>
      </c>
      <c r="AM36" s="691"/>
      <c r="AN36" s="691"/>
      <c r="AO36" s="692"/>
      <c r="AP36" s="235"/>
      <c r="AQ36" s="759" t="s">
        <v>327</v>
      </c>
      <c r="AR36" s="760"/>
      <c r="AS36" s="760"/>
      <c r="AT36" s="760"/>
      <c r="AU36" s="760"/>
      <c r="AV36" s="760"/>
      <c r="AW36" s="760"/>
      <c r="AX36" s="760"/>
      <c r="AY36" s="761"/>
      <c r="AZ36" s="674">
        <v>6184387</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202306</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26037569</v>
      </c>
      <c r="CS36" s="686"/>
      <c r="CT36" s="686"/>
      <c r="CU36" s="686"/>
      <c r="CV36" s="686"/>
      <c r="CW36" s="686"/>
      <c r="CX36" s="686"/>
      <c r="CY36" s="687"/>
      <c r="CZ36" s="690">
        <v>25.4</v>
      </c>
      <c r="DA36" s="720"/>
      <c r="DB36" s="720"/>
      <c r="DC36" s="724"/>
      <c r="DD36" s="694">
        <v>8636134</v>
      </c>
      <c r="DE36" s="686"/>
      <c r="DF36" s="686"/>
      <c r="DG36" s="686"/>
      <c r="DH36" s="686"/>
      <c r="DI36" s="686"/>
      <c r="DJ36" s="686"/>
      <c r="DK36" s="687"/>
      <c r="DL36" s="694">
        <v>5435739</v>
      </c>
      <c r="DM36" s="686"/>
      <c r="DN36" s="686"/>
      <c r="DO36" s="686"/>
      <c r="DP36" s="686"/>
      <c r="DQ36" s="686"/>
      <c r="DR36" s="686"/>
      <c r="DS36" s="686"/>
      <c r="DT36" s="686"/>
      <c r="DU36" s="686"/>
      <c r="DV36" s="687"/>
      <c r="DW36" s="690">
        <v>12.4</v>
      </c>
      <c r="DX36" s="720"/>
      <c r="DY36" s="720"/>
      <c r="DZ36" s="720"/>
      <c r="EA36" s="720"/>
      <c r="EB36" s="720"/>
      <c r="EC36" s="721"/>
    </row>
    <row r="37" spans="2:133" ht="11.25" customHeight="1" x14ac:dyDescent="0.15">
      <c r="B37" s="682" t="s">
        <v>330</v>
      </c>
      <c r="C37" s="683"/>
      <c r="D37" s="683"/>
      <c r="E37" s="683"/>
      <c r="F37" s="683"/>
      <c r="G37" s="683"/>
      <c r="H37" s="683"/>
      <c r="I37" s="683"/>
      <c r="J37" s="683"/>
      <c r="K37" s="683"/>
      <c r="L37" s="683"/>
      <c r="M37" s="683"/>
      <c r="N37" s="683"/>
      <c r="O37" s="683"/>
      <c r="P37" s="683"/>
      <c r="Q37" s="684"/>
      <c r="R37" s="685">
        <v>370464</v>
      </c>
      <c r="S37" s="686"/>
      <c r="T37" s="686"/>
      <c r="U37" s="686"/>
      <c r="V37" s="686"/>
      <c r="W37" s="686"/>
      <c r="X37" s="686"/>
      <c r="Y37" s="687"/>
      <c r="Z37" s="688">
        <v>0.4</v>
      </c>
      <c r="AA37" s="688"/>
      <c r="AB37" s="688"/>
      <c r="AC37" s="688"/>
      <c r="AD37" s="689" t="s">
        <v>180</v>
      </c>
      <c r="AE37" s="689"/>
      <c r="AF37" s="689"/>
      <c r="AG37" s="689"/>
      <c r="AH37" s="689"/>
      <c r="AI37" s="689"/>
      <c r="AJ37" s="689"/>
      <c r="AK37" s="689"/>
      <c r="AL37" s="690" t="s">
        <v>180</v>
      </c>
      <c r="AM37" s="691"/>
      <c r="AN37" s="691"/>
      <c r="AO37" s="692"/>
      <c r="AQ37" s="763" t="s">
        <v>331</v>
      </c>
      <c r="AR37" s="764"/>
      <c r="AS37" s="764"/>
      <c r="AT37" s="764"/>
      <c r="AU37" s="764"/>
      <c r="AV37" s="764"/>
      <c r="AW37" s="764"/>
      <c r="AX37" s="764"/>
      <c r="AY37" s="765"/>
      <c r="AZ37" s="685">
        <v>1258751</v>
      </c>
      <c r="BA37" s="686"/>
      <c r="BB37" s="686"/>
      <c r="BC37" s="686"/>
      <c r="BD37" s="722"/>
      <c r="BE37" s="722"/>
      <c r="BF37" s="752"/>
      <c r="BG37" s="700" t="s">
        <v>332</v>
      </c>
      <c r="BH37" s="701"/>
      <c r="BI37" s="701"/>
      <c r="BJ37" s="701"/>
      <c r="BK37" s="701"/>
      <c r="BL37" s="701"/>
      <c r="BM37" s="701"/>
      <c r="BN37" s="701"/>
      <c r="BO37" s="701"/>
      <c r="BP37" s="701"/>
      <c r="BQ37" s="701"/>
      <c r="BR37" s="701"/>
      <c r="BS37" s="701"/>
      <c r="BT37" s="701"/>
      <c r="BU37" s="702"/>
      <c r="BV37" s="685">
        <v>-79998</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4818122</v>
      </c>
      <c r="CS37" s="722"/>
      <c r="CT37" s="722"/>
      <c r="CU37" s="722"/>
      <c r="CV37" s="722"/>
      <c r="CW37" s="722"/>
      <c r="CX37" s="722"/>
      <c r="CY37" s="723"/>
      <c r="CZ37" s="690">
        <v>4.7</v>
      </c>
      <c r="DA37" s="720"/>
      <c r="DB37" s="720"/>
      <c r="DC37" s="724"/>
      <c r="DD37" s="694">
        <v>4817448</v>
      </c>
      <c r="DE37" s="722"/>
      <c r="DF37" s="722"/>
      <c r="DG37" s="722"/>
      <c r="DH37" s="722"/>
      <c r="DI37" s="722"/>
      <c r="DJ37" s="722"/>
      <c r="DK37" s="723"/>
      <c r="DL37" s="694">
        <v>4221433</v>
      </c>
      <c r="DM37" s="722"/>
      <c r="DN37" s="722"/>
      <c r="DO37" s="722"/>
      <c r="DP37" s="722"/>
      <c r="DQ37" s="722"/>
      <c r="DR37" s="722"/>
      <c r="DS37" s="722"/>
      <c r="DT37" s="722"/>
      <c r="DU37" s="722"/>
      <c r="DV37" s="723"/>
      <c r="DW37" s="690">
        <v>9.6</v>
      </c>
      <c r="DX37" s="720"/>
      <c r="DY37" s="720"/>
      <c r="DZ37" s="720"/>
      <c r="EA37" s="720"/>
      <c r="EB37" s="720"/>
      <c r="EC37" s="721"/>
    </row>
    <row r="38" spans="2:133" ht="11.25" customHeight="1" x14ac:dyDescent="0.15">
      <c r="B38" s="682" t="s">
        <v>334</v>
      </c>
      <c r="C38" s="683"/>
      <c r="D38" s="683"/>
      <c r="E38" s="683"/>
      <c r="F38" s="683"/>
      <c r="G38" s="683"/>
      <c r="H38" s="683"/>
      <c r="I38" s="683"/>
      <c r="J38" s="683"/>
      <c r="K38" s="683"/>
      <c r="L38" s="683"/>
      <c r="M38" s="683"/>
      <c r="N38" s="683"/>
      <c r="O38" s="683"/>
      <c r="P38" s="683"/>
      <c r="Q38" s="684"/>
      <c r="R38" s="685">
        <v>9797474</v>
      </c>
      <c r="S38" s="686"/>
      <c r="T38" s="686"/>
      <c r="U38" s="686"/>
      <c r="V38" s="686"/>
      <c r="W38" s="686"/>
      <c r="X38" s="686"/>
      <c r="Y38" s="687"/>
      <c r="Z38" s="688">
        <v>9.4</v>
      </c>
      <c r="AA38" s="688"/>
      <c r="AB38" s="688"/>
      <c r="AC38" s="688"/>
      <c r="AD38" s="689">
        <v>1523942</v>
      </c>
      <c r="AE38" s="689"/>
      <c r="AF38" s="689"/>
      <c r="AG38" s="689"/>
      <c r="AH38" s="689"/>
      <c r="AI38" s="689"/>
      <c r="AJ38" s="689"/>
      <c r="AK38" s="689"/>
      <c r="AL38" s="690">
        <v>3.7</v>
      </c>
      <c r="AM38" s="691"/>
      <c r="AN38" s="691"/>
      <c r="AO38" s="692"/>
      <c r="AQ38" s="763" t="s">
        <v>335</v>
      </c>
      <c r="AR38" s="764"/>
      <c r="AS38" s="764"/>
      <c r="AT38" s="764"/>
      <c r="AU38" s="764"/>
      <c r="AV38" s="764"/>
      <c r="AW38" s="764"/>
      <c r="AX38" s="764"/>
      <c r="AY38" s="765"/>
      <c r="AZ38" s="685">
        <v>84531</v>
      </c>
      <c r="BA38" s="686"/>
      <c r="BB38" s="686"/>
      <c r="BC38" s="686"/>
      <c r="BD38" s="722"/>
      <c r="BE38" s="722"/>
      <c r="BF38" s="752"/>
      <c r="BG38" s="700" t="s">
        <v>336</v>
      </c>
      <c r="BH38" s="701"/>
      <c r="BI38" s="701"/>
      <c r="BJ38" s="701"/>
      <c r="BK38" s="701"/>
      <c r="BL38" s="701"/>
      <c r="BM38" s="701"/>
      <c r="BN38" s="701"/>
      <c r="BO38" s="701"/>
      <c r="BP38" s="701"/>
      <c r="BQ38" s="701"/>
      <c r="BR38" s="701"/>
      <c r="BS38" s="701"/>
      <c r="BT38" s="701"/>
      <c r="BU38" s="702"/>
      <c r="BV38" s="685">
        <v>21841</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4851859</v>
      </c>
      <c r="CS38" s="686"/>
      <c r="CT38" s="686"/>
      <c r="CU38" s="686"/>
      <c r="CV38" s="686"/>
      <c r="CW38" s="686"/>
      <c r="CX38" s="686"/>
      <c r="CY38" s="687"/>
      <c r="CZ38" s="690">
        <v>4.7</v>
      </c>
      <c r="DA38" s="720"/>
      <c r="DB38" s="720"/>
      <c r="DC38" s="724"/>
      <c r="DD38" s="694">
        <v>3501252</v>
      </c>
      <c r="DE38" s="686"/>
      <c r="DF38" s="686"/>
      <c r="DG38" s="686"/>
      <c r="DH38" s="686"/>
      <c r="DI38" s="686"/>
      <c r="DJ38" s="686"/>
      <c r="DK38" s="687"/>
      <c r="DL38" s="694">
        <v>2736388</v>
      </c>
      <c r="DM38" s="686"/>
      <c r="DN38" s="686"/>
      <c r="DO38" s="686"/>
      <c r="DP38" s="686"/>
      <c r="DQ38" s="686"/>
      <c r="DR38" s="686"/>
      <c r="DS38" s="686"/>
      <c r="DT38" s="686"/>
      <c r="DU38" s="686"/>
      <c r="DV38" s="687"/>
      <c r="DW38" s="690">
        <v>6.2</v>
      </c>
      <c r="DX38" s="720"/>
      <c r="DY38" s="720"/>
      <c r="DZ38" s="720"/>
      <c r="EA38" s="720"/>
      <c r="EB38" s="720"/>
      <c r="EC38" s="721"/>
    </row>
    <row r="39" spans="2:133" ht="11.25" customHeight="1" x14ac:dyDescent="0.15">
      <c r="B39" s="682" t="s">
        <v>338</v>
      </c>
      <c r="C39" s="683"/>
      <c r="D39" s="683"/>
      <c r="E39" s="683"/>
      <c r="F39" s="683"/>
      <c r="G39" s="683"/>
      <c r="H39" s="683"/>
      <c r="I39" s="683"/>
      <c r="J39" s="683"/>
      <c r="K39" s="683"/>
      <c r="L39" s="683"/>
      <c r="M39" s="683"/>
      <c r="N39" s="683"/>
      <c r="O39" s="683"/>
      <c r="P39" s="683"/>
      <c r="Q39" s="684"/>
      <c r="R39" s="685">
        <v>6061097</v>
      </c>
      <c r="S39" s="686"/>
      <c r="T39" s="686"/>
      <c r="U39" s="686"/>
      <c r="V39" s="686"/>
      <c r="W39" s="686"/>
      <c r="X39" s="686"/>
      <c r="Y39" s="687"/>
      <c r="Z39" s="688">
        <v>5.8</v>
      </c>
      <c r="AA39" s="688"/>
      <c r="AB39" s="688"/>
      <c r="AC39" s="688"/>
      <c r="AD39" s="689" t="s">
        <v>242</v>
      </c>
      <c r="AE39" s="689"/>
      <c r="AF39" s="689"/>
      <c r="AG39" s="689"/>
      <c r="AH39" s="689"/>
      <c r="AI39" s="689"/>
      <c r="AJ39" s="689"/>
      <c r="AK39" s="689"/>
      <c r="AL39" s="690" t="s">
        <v>180</v>
      </c>
      <c r="AM39" s="691"/>
      <c r="AN39" s="691"/>
      <c r="AO39" s="692"/>
      <c r="AQ39" s="763" t="s">
        <v>339</v>
      </c>
      <c r="AR39" s="764"/>
      <c r="AS39" s="764"/>
      <c r="AT39" s="764"/>
      <c r="AU39" s="764"/>
      <c r="AV39" s="764"/>
      <c r="AW39" s="764"/>
      <c r="AX39" s="764"/>
      <c r="AY39" s="765"/>
      <c r="AZ39" s="685">
        <v>73777</v>
      </c>
      <c r="BA39" s="686"/>
      <c r="BB39" s="686"/>
      <c r="BC39" s="686"/>
      <c r="BD39" s="722"/>
      <c r="BE39" s="722"/>
      <c r="BF39" s="752"/>
      <c r="BG39" s="700" t="s">
        <v>340</v>
      </c>
      <c r="BH39" s="701"/>
      <c r="BI39" s="701"/>
      <c r="BJ39" s="701"/>
      <c r="BK39" s="701"/>
      <c r="BL39" s="701"/>
      <c r="BM39" s="701"/>
      <c r="BN39" s="701"/>
      <c r="BO39" s="701"/>
      <c r="BP39" s="701"/>
      <c r="BQ39" s="701"/>
      <c r="BR39" s="701"/>
      <c r="BS39" s="701"/>
      <c r="BT39" s="701"/>
      <c r="BU39" s="702"/>
      <c r="BV39" s="685">
        <v>32987</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782517</v>
      </c>
      <c r="CS39" s="722"/>
      <c r="CT39" s="722"/>
      <c r="CU39" s="722"/>
      <c r="CV39" s="722"/>
      <c r="CW39" s="722"/>
      <c r="CX39" s="722"/>
      <c r="CY39" s="723"/>
      <c r="CZ39" s="690">
        <v>0.8</v>
      </c>
      <c r="DA39" s="720"/>
      <c r="DB39" s="720"/>
      <c r="DC39" s="724"/>
      <c r="DD39" s="694">
        <v>209063</v>
      </c>
      <c r="DE39" s="722"/>
      <c r="DF39" s="722"/>
      <c r="DG39" s="722"/>
      <c r="DH39" s="722"/>
      <c r="DI39" s="722"/>
      <c r="DJ39" s="722"/>
      <c r="DK39" s="723"/>
      <c r="DL39" s="694" t="s">
        <v>180</v>
      </c>
      <c r="DM39" s="722"/>
      <c r="DN39" s="722"/>
      <c r="DO39" s="722"/>
      <c r="DP39" s="722"/>
      <c r="DQ39" s="722"/>
      <c r="DR39" s="722"/>
      <c r="DS39" s="722"/>
      <c r="DT39" s="722"/>
      <c r="DU39" s="722"/>
      <c r="DV39" s="723"/>
      <c r="DW39" s="690" t="s">
        <v>180</v>
      </c>
      <c r="DX39" s="720"/>
      <c r="DY39" s="720"/>
      <c r="DZ39" s="720"/>
      <c r="EA39" s="720"/>
      <c r="EB39" s="720"/>
      <c r="EC39" s="721"/>
    </row>
    <row r="40" spans="2:133" ht="11.25" customHeight="1" x14ac:dyDescent="0.15">
      <c r="B40" s="682" t="s">
        <v>342</v>
      </c>
      <c r="C40" s="683"/>
      <c r="D40" s="683"/>
      <c r="E40" s="683"/>
      <c r="F40" s="683"/>
      <c r="G40" s="683"/>
      <c r="H40" s="683"/>
      <c r="I40" s="683"/>
      <c r="J40" s="683"/>
      <c r="K40" s="683"/>
      <c r="L40" s="683"/>
      <c r="M40" s="683"/>
      <c r="N40" s="683"/>
      <c r="O40" s="683"/>
      <c r="P40" s="683"/>
      <c r="Q40" s="684"/>
      <c r="R40" s="685">
        <v>228489</v>
      </c>
      <c r="S40" s="686"/>
      <c r="T40" s="686"/>
      <c r="U40" s="686"/>
      <c r="V40" s="686"/>
      <c r="W40" s="686"/>
      <c r="X40" s="686"/>
      <c r="Y40" s="687"/>
      <c r="Z40" s="688">
        <v>0.2</v>
      </c>
      <c r="AA40" s="688"/>
      <c r="AB40" s="688"/>
      <c r="AC40" s="688"/>
      <c r="AD40" s="689" t="s">
        <v>242</v>
      </c>
      <c r="AE40" s="689"/>
      <c r="AF40" s="689"/>
      <c r="AG40" s="689"/>
      <c r="AH40" s="689"/>
      <c r="AI40" s="689"/>
      <c r="AJ40" s="689"/>
      <c r="AK40" s="689"/>
      <c r="AL40" s="690" t="s">
        <v>242</v>
      </c>
      <c r="AM40" s="691"/>
      <c r="AN40" s="691"/>
      <c r="AO40" s="692"/>
      <c r="AQ40" s="763" t="s">
        <v>343</v>
      </c>
      <c r="AR40" s="764"/>
      <c r="AS40" s="764"/>
      <c r="AT40" s="764"/>
      <c r="AU40" s="764"/>
      <c r="AV40" s="764"/>
      <c r="AW40" s="764"/>
      <c r="AX40" s="764"/>
      <c r="AY40" s="765"/>
      <c r="AZ40" s="685" t="s">
        <v>242</v>
      </c>
      <c r="BA40" s="686"/>
      <c r="BB40" s="686"/>
      <c r="BC40" s="686"/>
      <c r="BD40" s="722"/>
      <c r="BE40" s="722"/>
      <c r="BF40" s="752"/>
      <c r="BG40" s="772" t="s">
        <v>344</v>
      </c>
      <c r="BH40" s="773"/>
      <c r="BI40" s="773"/>
      <c r="BJ40" s="773"/>
      <c r="BK40" s="773"/>
      <c r="BL40" s="236"/>
      <c r="BM40" s="701" t="s">
        <v>345</v>
      </c>
      <c r="BN40" s="701"/>
      <c r="BO40" s="701"/>
      <c r="BP40" s="701"/>
      <c r="BQ40" s="701"/>
      <c r="BR40" s="701"/>
      <c r="BS40" s="701"/>
      <c r="BT40" s="701"/>
      <c r="BU40" s="702"/>
      <c r="BV40" s="685">
        <v>94</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7747137</v>
      </c>
      <c r="CS40" s="686"/>
      <c r="CT40" s="686"/>
      <c r="CU40" s="686"/>
      <c r="CV40" s="686"/>
      <c r="CW40" s="686"/>
      <c r="CX40" s="686"/>
      <c r="CY40" s="687"/>
      <c r="CZ40" s="690">
        <v>7.5</v>
      </c>
      <c r="DA40" s="720"/>
      <c r="DB40" s="720"/>
      <c r="DC40" s="724"/>
      <c r="DD40" s="694">
        <v>239474</v>
      </c>
      <c r="DE40" s="686"/>
      <c r="DF40" s="686"/>
      <c r="DG40" s="686"/>
      <c r="DH40" s="686"/>
      <c r="DI40" s="686"/>
      <c r="DJ40" s="686"/>
      <c r="DK40" s="687"/>
      <c r="DL40" s="694" t="s">
        <v>180</v>
      </c>
      <c r="DM40" s="686"/>
      <c r="DN40" s="686"/>
      <c r="DO40" s="686"/>
      <c r="DP40" s="686"/>
      <c r="DQ40" s="686"/>
      <c r="DR40" s="686"/>
      <c r="DS40" s="686"/>
      <c r="DT40" s="686"/>
      <c r="DU40" s="686"/>
      <c r="DV40" s="687"/>
      <c r="DW40" s="690" t="s">
        <v>180</v>
      </c>
      <c r="DX40" s="720"/>
      <c r="DY40" s="720"/>
      <c r="DZ40" s="720"/>
      <c r="EA40" s="720"/>
      <c r="EB40" s="720"/>
      <c r="EC40" s="721"/>
    </row>
    <row r="41" spans="2:133" ht="11.25" customHeight="1" x14ac:dyDescent="0.15">
      <c r="B41" s="682" t="s">
        <v>347</v>
      </c>
      <c r="C41" s="683"/>
      <c r="D41" s="683"/>
      <c r="E41" s="683"/>
      <c r="F41" s="683"/>
      <c r="G41" s="683"/>
      <c r="H41" s="683"/>
      <c r="I41" s="683"/>
      <c r="J41" s="683"/>
      <c r="K41" s="683"/>
      <c r="L41" s="683"/>
      <c r="M41" s="683"/>
      <c r="N41" s="683"/>
      <c r="O41" s="683"/>
      <c r="P41" s="683"/>
      <c r="Q41" s="684"/>
      <c r="R41" s="685">
        <v>401000</v>
      </c>
      <c r="S41" s="686"/>
      <c r="T41" s="686"/>
      <c r="U41" s="686"/>
      <c r="V41" s="686"/>
      <c r="W41" s="686"/>
      <c r="X41" s="686"/>
      <c r="Y41" s="687"/>
      <c r="Z41" s="688">
        <v>0.4</v>
      </c>
      <c r="AA41" s="688"/>
      <c r="AB41" s="688"/>
      <c r="AC41" s="688"/>
      <c r="AD41" s="689" t="s">
        <v>180</v>
      </c>
      <c r="AE41" s="689"/>
      <c r="AF41" s="689"/>
      <c r="AG41" s="689"/>
      <c r="AH41" s="689"/>
      <c r="AI41" s="689"/>
      <c r="AJ41" s="689"/>
      <c r="AK41" s="689"/>
      <c r="AL41" s="690" t="s">
        <v>242</v>
      </c>
      <c r="AM41" s="691"/>
      <c r="AN41" s="691"/>
      <c r="AO41" s="692"/>
      <c r="AQ41" s="763" t="s">
        <v>348</v>
      </c>
      <c r="AR41" s="764"/>
      <c r="AS41" s="764"/>
      <c r="AT41" s="764"/>
      <c r="AU41" s="764"/>
      <c r="AV41" s="764"/>
      <c r="AW41" s="764"/>
      <c r="AX41" s="764"/>
      <c r="AY41" s="765"/>
      <c r="AZ41" s="685">
        <v>1724455</v>
      </c>
      <c r="BA41" s="686"/>
      <c r="BB41" s="686"/>
      <c r="BC41" s="686"/>
      <c r="BD41" s="722"/>
      <c r="BE41" s="722"/>
      <c r="BF41" s="752"/>
      <c r="BG41" s="772"/>
      <c r="BH41" s="773"/>
      <c r="BI41" s="773"/>
      <c r="BJ41" s="773"/>
      <c r="BK41" s="773"/>
      <c r="BL41" s="236"/>
      <c r="BM41" s="701" t="s">
        <v>349</v>
      </c>
      <c r="BN41" s="701"/>
      <c r="BO41" s="701"/>
      <c r="BP41" s="701"/>
      <c r="BQ41" s="701"/>
      <c r="BR41" s="701"/>
      <c r="BS41" s="701"/>
      <c r="BT41" s="701"/>
      <c r="BU41" s="702"/>
      <c r="BV41" s="685">
        <v>2</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242</v>
      </c>
      <c r="CS41" s="722"/>
      <c r="CT41" s="722"/>
      <c r="CU41" s="722"/>
      <c r="CV41" s="722"/>
      <c r="CW41" s="722"/>
      <c r="CX41" s="722"/>
      <c r="CY41" s="723"/>
      <c r="CZ41" s="690" t="s">
        <v>242</v>
      </c>
      <c r="DA41" s="720"/>
      <c r="DB41" s="720"/>
      <c r="DC41" s="724"/>
      <c r="DD41" s="694" t="s">
        <v>242</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2007297</v>
      </c>
      <c r="S42" s="686"/>
      <c r="T42" s="686"/>
      <c r="U42" s="686"/>
      <c r="V42" s="686"/>
      <c r="W42" s="686"/>
      <c r="X42" s="686"/>
      <c r="Y42" s="687"/>
      <c r="Z42" s="688">
        <v>1.9</v>
      </c>
      <c r="AA42" s="688"/>
      <c r="AB42" s="688"/>
      <c r="AC42" s="688"/>
      <c r="AD42" s="689" t="s">
        <v>180</v>
      </c>
      <c r="AE42" s="689"/>
      <c r="AF42" s="689"/>
      <c r="AG42" s="689"/>
      <c r="AH42" s="689"/>
      <c r="AI42" s="689"/>
      <c r="AJ42" s="689"/>
      <c r="AK42" s="689"/>
      <c r="AL42" s="690" t="s">
        <v>180</v>
      </c>
      <c r="AM42" s="691"/>
      <c r="AN42" s="691"/>
      <c r="AO42" s="692"/>
      <c r="AQ42" s="784" t="s">
        <v>352</v>
      </c>
      <c r="AR42" s="785"/>
      <c r="AS42" s="785"/>
      <c r="AT42" s="785"/>
      <c r="AU42" s="785"/>
      <c r="AV42" s="785"/>
      <c r="AW42" s="785"/>
      <c r="AX42" s="785"/>
      <c r="AY42" s="786"/>
      <c r="AZ42" s="776">
        <v>3042873</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313</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7726293</v>
      </c>
      <c r="CS42" s="686"/>
      <c r="CT42" s="686"/>
      <c r="CU42" s="686"/>
      <c r="CV42" s="686"/>
      <c r="CW42" s="686"/>
      <c r="CX42" s="686"/>
      <c r="CY42" s="687"/>
      <c r="CZ42" s="690">
        <v>7.5</v>
      </c>
      <c r="DA42" s="691"/>
      <c r="DB42" s="691"/>
      <c r="DC42" s="703"/>
      <c r="DD42" s="694">
        <v>1025175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355</v>
      </c>
      <c r="C43" s="735"/>
      <c r="D43" s="735"/>
      <c r="E43" s="735"/>
      <c r="F43" s="735"/>
      <c r="G43" s="735"/>
      <c r="H43" s="735"/>
      <c r="I43" s="735"/>
      <c r="J43" s="735"/>
      <c r="K43" s="735"/>
      <c r="L43" s="735"/>
      <c r="M43" s="735"/>
      <c r="N43" s="735"/>
      <c r="O43" s="735"/>
      <c r="P43" s="735"/>
      <c r="Q43" s="736"/>
      <c r="R43" s="776">
        <v>104230193</v>
      </c>
      <c r="S43" s="777"/>
      <c r="T43" s="777"/>
      <c r="U43" s="777"/>
      <c r="V43" s="777"/>
      <c r="W43" s="777"/>
      <c r="X43" s="777"/>
      <c r="Y43" s="778"/>
      <c r="Z43" s="779">
        <v>100</v>
      </c>
      <c r="AA43" s="779"/>
      <c r="AB43" s="779"/>
      <c r="AC43" s="779"/>
      <c r="AD43" s="780">
        <v>41310220</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128573</v>
      </c>
      <c r="CS43" s="722"/>
      <c r="CT43" s="722"/>
      <c r="CU43" s="722"/>
      <c r="CV43" s="722"/>
      <c r="CW43" s="722"/>
      <c r="CX43" s="722"/>
      <c r="CY43" s="723"/>
      <c r="CZ43" s="690">
        <v>0.1</v>
      </c>
      <c r="DA43" s="720"/>
      <c r="DB43" s="720"/>
      <c r="DC43" s="724"/>
      <c r="DD43" s="694">
        <v>128573</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7726293</v>
      </c>
      <c r="CS44" s="686"/>
      <c r="CT44" s="686"/>
      <c r="CU44" s="686"/>
      <c r="CV44" s="686"/>
      <c r="CW44" s="686"/>
      <c r="CX44" s="686"/>
      <c r="CY44" s="687"/>
      <c r="CZ44" s="690">
        <v>7.5</v>
      </c>
      <c r="DA44" s="691"/>
      <c r="DB44" s="691"/>
      <c r="DC44" s="703"/>
      <c r="DD44" s="694">
        <v>1025175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5340592</v>
      </c>
      <c r="CS45" s="722"/>
      <c r="CT45" s="722"/>
      <c r="CU45" s="722"/>
      <c r="CV45" s="722"/>
      <c r="CW45" s="722"/>
      <c r="CX45" s="722"/>
      <c r="CY45" s="723"/>
      <c r="CZ45" s="690">
        <v>5.2</v>
      </c>
      <c r="DA45" s="720"/>
      <c r="DB45" s="720"/>
      <c r="DC45" s="724"/>
      <c r="DD45" s="694">
        <v>107128</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2176660</v>
      </c>
      <c r="CS46" s="686"/>
      <c r="CT46" s="686"/>
      <c r="CU46" s="686"/>
      <c r="CV46" s="686"/>
      <c r="CW46" s="686"/>
      <c r="CX46" s="686"/>
      <c r="CY46" s="687"/>
      <c r="CZ46" s="690">
        <v>2.1</v>
      </c>
      <c r="DA46" s="691"/>
      <c r="DB46" s="691"/>
      <c r="DC46" s="703"/>
      <c r="DD46" s="694">
        <v>809911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t="s">
        <v>180</v>
      </c>
      <c r="CS47" s="722"/>
      <c r="CT47" s="722"/>
      <c r="CU47" s="722"/>
      <c r="CV47" s="722"/>
      <c r="CW47" s="722"/>
      <c r="CX47" s="722"/>
      <c r="CY47" s="723"/>
      <c r="CZ47" s="690" t="s">
        <v>180</v>
      </c>
      <c r="DA47" s="720"/>
      <c r="DB47" s="720"/>
      <c r="DC47" s="724"/>
      <c r="DD47" s="694" t="s">
        <v>180</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180</v>
      </c>
      <c r="CS48" s="686"/>
      <c r="CT48" s="686"/>
      <c r="CU48" s="686"/>
      <c r="CV48" s="686"/>
      <c r="CW48" s="686"/>
      <c r="CX48" s="686"/>
      <c r="CY48" s="687"/>
      <c r="CZ48" s="690" t="s">
        <v>180</v>
      </c>
      <c r="DA48" s="691"/>
      <c r="DB48" s="691"/>
      <c r="DC48" s="703"/>
      <c r="DD48" s="694" t="s">
        <v>180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365</v>
      </c>
      <c r="CE49" s="735"/>
      <c r="CF49" s="735"/>
      <c r="CG49" s="735"/>
      <c r="CH49" s="735"/>
      <c r="CI49" s="735"/>
      <c r="CJ49" s="735"/>
      <c r="CK49" s="735"/>
      <c r="CL49" s="735"/>
      <c r="CM49" s="735"/>
      <c r="CN49" s="735"/>
      <c r="CO49" s="735"/>
      <c r="CP49" s="735"/>
      <c r="CQ49" s="736"/>
      <c r="CR49" s="776">
        <v>102693958</v>
      </c>
      <c r="CS49" s="756"/>
      <c r="CT49" s="756"/>
      <c r="CU49" s="756"/>
      <c r="CV49" s="756"/>
      <c r="CW49" s="756"/>
      <c r="CX49" s="756"/>
      <c r="CY49" s="787"/>
      <c r="CZ49" s="781">
        <v>100</v>
      </c>
      <c r="DA49" s="788"/>
      <c r="DB49" s="788"/>
      <c r="DC49" s="789"/>
      <c r="DD49" s="790">
        <v>47488774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UZ9bhAy7MBqAy+jrRqhhLkoSCa5o8ThOdKxKL05rupWHWltmsYFCDD3XAalrTmKY8gSMmABBrkir3LsmkRN6g==" saltValue="zbuekzwGePWWWtnAVDyFh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103171</v>
      </c>
      <c r="R7" s="821"/>
      <c r="S7" s="821"/>
      <c r="T7" s="821"/>
      <c r="U7" s="821"/>
      <c r="V7" s="821">
        <v>101635</v>
      </c>
      <c r="W7" s="821"/>
      <c r="X7" s="821"/>
      <c r="Y7" s="821"/>
      <c r="Z7" s="821"/>
      <c r="AA7" s="821">
        <v>1536</v>
      </c>
      <c r="AB7" s="821"/>
      <c r="AC7" s="821"/>
      <c r="AD7" s="821"/>
      <c r="AE7" s="822"/>
      <c r="AF7" s="823">
        <v>1274</v>
      </c>
      <c r="AG7" s="824"/>
      <c r="AH7" s="824"/>
      <c r="AI7" s="824"/>
      <c r="AJ7" s="825"/>
      <c r="AK7" s="860">
        <v>507</v>
      </c>
      <c r="AL7" s="861"/>
      <c r="AM7" s="861"/>
      <c r="AN7" s="861"/>
      <c r="AO7" s="861"/>
      <c r="AP7" s="861">
        <v>80709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594</v>
      </c>
      <c r="BT7" s="865"/>
      <c r="BU7" s="865"/>
      <c r="BV7" s="865"/>
      <c r="BW7" s="865"/>
      <c r="BX7" s="865"/>
      <c r="BY7" s="865"/>
      <c r="BZ7" s="865"/>
      <c r="CA7" s="865"/>
      <c r="CB7" s="865"/>
      <c r="CC7" s="865"/>
      <c r="CD7" s="865"/>
      <c r="CE7" s="865"/>
      <c r="CF7" s="865"/>
      <c r="CG7" s="866"/>
      <c r="CH7" s="857" t="s">
        <v>592</v>
      </c>
      <c r="CI7" s="858"/>
      <c r="CJ7" s="858"/>
      <c r="CK7" s="858"/>
      <c r="CL7" s="859"/>
      <c r="CM7" s="857">
        <v>73</v>
      </c>
      <c r="CN7" s="858"/>
      <c r="CO7" s="858"/>
      <c r="CP7" s="858"/>
      <c r="CQ7" s="859"/>
      <c r="CR7" s="857">
        <v>10</v>
      </c>
      <c r="CS7" s="858"/>
      <c r="CT7" s="858"/>
      <c r="CU7" s="858"/>
      <c r="CV7" s="859"/>
      <c r="CW7" s="857" t="s">
        <v>592</v>
      </c>
      <c r="CX7" s="858"/>
      <c r="CY7" s="858"/>
      <c r="CZ7" s="858"/>
      <c r="DA7" s="859"/>
      <c r="DB7" s="857" t="s">
        <v>598</v>
      </c>
      <c r="DC7" s="858"/>
      <c r="DD7" s="858"/>
      <c r="DE7" s="858"/>
      <c r="DF7" s="859"/>
      <c r="DG7" s="857" t="s">
        <v>598</v>
      </c>
      <c r="DH7" s="858"/>
      <c r="DI7" s="858"/>
      <c r="DJ7" s="858"/>
      <c r="DK7" s="859"/>
      <c r="DL7" s="857" t="s">
        <v>598</v>
      </c>
      <c r="DM7" s="858"/>
      <c r="DN7" s="858"/>
      <c r="DO7" s="858"/>
      <c r="DP7" s="859"/>
      <c r="DQ7" s="857" t="s">
        <v>598</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61</v>
      </c>
      <c r="R8" s="845"/>
      <c r="S8" s="845"/>
      <c r="T8" s="845"/>
      <c r="U8" s="845"/>
      <c r="V8" s="845">
        <v>61</v>
      </c>
      <c r="W8" s="845"/>
      <c r="X8" s="845"/>
      <c r="Y8" s="845"/>
      <c r="Z8" s="845"/>
      <c r="AA8" s="845" t="s">
        <v>588</v>
      </c>
      <c r="AB8" s="845"/>
      <c r="AC8" s="845"/>
      <c r="AD8" s="845"/>
      <c r="AE8" s="846"/>
      <c r="AF8" s="847" t="s">
        <v>390</v>
      </c>
      <c r="AG8" s="848"/>
      <c r="AH8" s="848"/>
      <c r="AI8" s="848"/>
      <c r="AJ8" s="849"/>
      <c r="AK8" s="850">
        <v>58</v>
      </c>
      <c r="AL8" s="851"/>
      <c r="AM8" s="851"/>
      <c r="AN8" s="851"/>
      <c r="AO8" s="851"/>
      <c r="AP8" s="851">
        <v>331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595</v>
      </c>
      <c r="BT8" s="855"/>
      <c r="BU8" s="855"/>
      <c r="BV8" s="855"/>
      <c r="BW8" s="855"/>
      <c r="BX8" s="855"/>
      <c r="BY8" s="855"/>
      <c r="BZ8" s="855"/>
      <c r="CA8" s="855"/>
      <c r="CB8" s="855"/>
      <c r="CC8" s="855"/>
      <c r="CD8" s="855"/>
      <c r="CE8" s="855"/>
      <c r="CF8" s="855"/>
      <c r="CG8" s="856"/>
      <c r="CH8" s="867">
        <v>-5</v>
      </c>
      <c r="CI8" s="868"/>
      <c r="CJ8" s="868"/>
      <c r="CK8" s="868"/>
      <c r="CL8" s="869"/>
      <c r="CM8" s="867">
        <v>712</v>
      </c>
      <c r="CN8" s="868"/>
      <c r="CO8" s="868"/>
      <c r="CP8" s="868"/>
      <c r="CQ8" s="869"/>
      <c r="CR8" s="867">
        <v>10</v>
      </c>
      <c r="CS8" s="868"/>
      <c r="CT8" s="868"/>
      <c r="CU8" s="868"/>
      <c r="CV8" s="869"/>
      <c r="CW8" s="867">
        <v>7</v>
      </c>
      <c r="CX8" s="868"/>
      <c r="CY8" s="868"/>
      <c r="CZ8" s="868"/>
      <c r="DA8" s="869"/>
      <c r="DB8" s="867" t="s">
        <v>598</v>
      </c>
      <c r="DC8" s="868"/>
      <c r="DD8" s="868"/>
      <c r="DE8" s="868"/>
      <c r="DF8" s="869"/>
      <c r="DG8" s="867" t="s">
        <v>598</v>
      </c>
      <c r="DH8" s="868"/>
      <c r="DI8" s="868"/>
      <c r="DJ8" s="868"/>
      <c r="DK8" s="869"/>
      <c r="DL8" s="867" t="s">
        <v>598</v>
      </c>
      <c r="DM8" s="868"/>
      <c r="DN8" s="868"/>
      <c r="DO8" s="868"/>
      <c r="DP8" s="869"/>
      <c r="DQ8" s="867" t="s">
        <v>598</v>
      </c>
      <c r="DR8" s="868"/>
      <c r="DS8" s="868"/>
      <c r="DT8" s="868"/>
      <c r="DU8" s="869"/>
      <c r="DV8" s="870"/>
      <c r="DW8" s="871"/>
      <c r="DX8" s="871"/>
      <c r="DY8" s="871"/>
      <c r="DZ8" s="872"/>
      <c r="EA8" s="256"/>
    </row>
    <row r="9" spans="1:131" s="257" customFormat="1" ht="26.25" customHeight="1" x14ac:dyDescent="0.15">
      <c r="A9" s="263">
        <v>3</v>
      </c>
      <c r="B9" s="841" t="s">
        <v>391</v>
      </c>
      <c r="C9" s="842"/>
      <c r="D9" s="842"/>
      <c r="E9" s="842"/>
      <c r="F9" s="842"/>
      <c r="G9" s="842"/>
      <c r="H9" s="842"/>
      <c r="I9" s="842"/>
      <c r="J9" s="842"/>
      <c r="K9" s="842"/>
      <c r="L9" s="842"/>
      <c r="M9" s="842"/>
      <c r="N9" s="842"/>
      <c r="O9" s="842"/>
      <c r="P9" s="843"/>
      <c r="Q9" s="844">
        <v>2428</v>
      </c>
      <c r="R9" s="845"/>
      <c r="S9" s="845"/>
      <c r="T9" s="845"/>
      <c r="U9" s="845"/>
      <c r="V9" s="845">
        <v>2428</v>
      </c>
      <c r="W9" s="845"/>
      <c r="X9" s="845"/>
      <c r="Y9" s="845"/>
      <c r="Z9" s="845"/>
      <c r="AA9" s="845" t="s">
        <v>588</v>
      </c>
      <c r="AB9" s="845"/>
      <c r="AC9" s="845"/>
      <c r="AD9" s="845"/>
      <c r="AE9" s="846"/>
      <c r="AF9" s="847" t="s">
        <v>392</v>
      </c>
      <c r="AG9" s="848"/>
      <c r="AH9" s="848"/>
      <c r="AI9" s="848"/>
      <c r="AJ9" s="849"/>
      <c r="AK9" s="850">
        <v>629</v>
      </c>
      <c r="AL9" s="851"/>
      <c r="AM9" s="851"/>
      <c r="AN9" s="851"/>
      <c r="AO9" s="851"/>
      <c r="AP9" s="851">
        <v>1265</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596</v>
      </c>
      <c r="BT9" s="855"/>
      <c r="BU9" s="855"/>
      <c r="BV9" s="855"/>
      <c r="BW9" s="855"/>
      <c r="BX9" s="855"/>
      <c r="BY9" s="855"/>
      <c r="BZ9" s="855"/>
      <c r="CA9" s="855"/>
      <c r="CB9" s="855"/>
      <c r="CC9" s="855"/>
      <c r="CD9" s="855"/>
      <c r="CE9" s="855"/>
      <c r="CF9" s="855"/>
      <c r="CG9" s="856"/>
      <c r="CH9" s="867">
        <v>-2</v>
      </c>
      <c r="CI9" s="868"/>
      <c r="CJ9" s="868"/>
      <c r="CK9" s="868"/>
      <c r="CL9" s="869"/>
      <c r="CM9" s="867">
        <v>149</v>
      </c>
      <c r="CN9" s="868"/>
      <c r="CO9" s="868"/>
      <c r="CP9" s="868"/>
      <c r="CQ9" s="869"/>
      <c r="CR9" s="867">
        <v>19</v>
      </c>
      <c r="CS9" s="868"/>
      <c r="CT9" s="868"/>
      <c r="CU9" s="868"/>
      <c r="CV9" s="869"/>
      <c r="CW9" s="867" t="s">
        <v>592</v>
      </c>
      <c r="CX9" s="868"/>
      <c r="CY9" s="868"/>
      <c r="CZ9" s="868"/>
      <c r="DA9" s="869"/>
      <c r="DB9" s="867" t="s">
        <v>598</v>
      </c>
      <c r="DC9" s="868"/>
      <c r="DD9" s="868"/>
      <c r="DE9" s="868"/>
      <c r="DF9" s="869"/>
      <c r="DG9" s="867" t="s">
        <v>598</v>
      </c>
      <c r="DH9" s="868"/>
      <c r="DI9" s="868"/>
      <c r="DJ9" s="868"/>
      <c r="DK9" s="869"/>
      <c r="DL9" s="867" t="s">
        <v>598</v>
      </c>
      <c r="DM9" s="868"/>
      <c r="DN9" s="868"/>
      <c r="DO9" s="868"/>
      <c r="DP9" s="869"/>
      <c r="DQ9" s="867" t="s">
        <v>598</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597</v>
      </c>
      <c r="BT10" s="855"/>
      <c r="BU10" s="855"/>
      <c r="BV10" s="855"/>
      <c r="BW10" s="855"/>
      <c r="BX10" s="855"/>
      <c r="BY10" s="855"/>
      <c r="BZ10" s="855"/>
      <c r="CA10" s="855"/>
      <c r="CB10" s="855"/>
      <c r="CC10" s="855"/>
      <c r="CD10" s="855"/>
      <c r="CE10" s="855"/>
      <c r="CF10" s="855"/>
      <c r="CG10" s="856"/>
      <c r="CH10" s="867">
        <v>147</v>
      </c>
      <c r="CI10" s="868"/>
      <c r="CJ10" s="868"/>
      <c r="CK10" s="868"/>
      <c r="CL10" s="869"/>
      <c r="CM10" s="867">
        <v>1081</v>
      </c>
      <c r="CN10" s="868"/>
      <c r="CO10" s="868"/>
      <c r="CP10" s="868"/>
      <c r="CQ10" s="869"/>
      <c r="CR10" s="867">
        <v>5</v>
      </c>
      <c r="CS10" s="868"/>
      <c r="CT10" s="868"/>
      <c r="CU10" s="868"/>
      <c r="CV10" s="869"/>
      <c r="CW10" s="867" t="s">
        <v>592</v>
      </c>
      <c r="CX10" s="868"/>
      <c r="CY10" s="868"/>
      <c r="CZ10" s="868"/>
      <c r="DA10" s="869"/>
      <c r="DB10" s="867" t="s">
        <v>598</v>
      </c>
      <c r="DC10" s="868"/>
      <c r="DD10" s="868"/>
      <c r="DE10" s="868"/>
      <c r="DF10" s="869"/>
      <c r="DG10" s="867" t="s">
        <v>598</v>
      </c>
      <c r="DH10" s="868"/>
      <c r="DI10" s="868"/>
      <c r="DJ10" s="868"/>
      <c r="DK10" s="869"/>
      <c r="DL10" s="867" t="s">
        <v>598</v>
      </c>
      <c r="DM10" s="868"/>
      <c r="DN10" s="868"/>
      <c r="DO10" s="868"/>
      <c r="DP10" s="869"/>
      <c r="DQ10" s="867" t="s">
        <v>598</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104230</v>
      </c>
      <c r="R23" s="880"/>
      <c r="S23" s="880"/>
      <c r="T23" s="880"/>
      <c r="U23" s="880"/>
      <c r="V23" s="880">
        <v>102694</v>
      </c>
      <c r="W23" s="880"/>
      <c r="X23" s="880"/>
      <c r="Y23" s="880"/>
      <c r="Z23" s="880"/>
      <c r="AA23" s="880">
        <v>1536</v>
      </c>
      <c r="AB23" s="880"/>
      <c r="AC23" s="880"/>
      <c r="AD23" s="880"/>
      <c r="AE23" s="881"/>
      <c r="AF23" s="882">
        <v>1274</v>
      </c>
      <c r="AG23" s="880"/>
      <c r="AH23" s="880"/>
      <c r="AI23" s="880"/>
      <c r="AJ23" s="883"/>
      <c r="AK23" s="884"/>
      <c r="AL23" s="885"/>
      <c r="AM23" s="885"/>
      <c r="AN23" s="885"/>
      <c r="AO23" s="885"/>
      <c r="AP23" s="880">
        <v>82305</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15954</v>
      </c>
      <c r="R28" s="909"/>
      <c r="S28" s="909"/>
      <c r="T28" s="909"/>
      <c r="U28" s="909"/>
      <c r="V28" s="909">
        <v>15752</v>
      </c>
      <c r="W28" s="909"/>
      <c r="X28" s="909"/>
      <c r="Y28" s="909"/>
      <c r="Z28" s="909"/>
      <c r="AA28" s="909">
        <v>202</v>
      </c>
      <c r="AB28" s="909"/>
      <c r="AC28" s="909"/>
      <c r="AD28" s="909"/>
      <c r="AE28" s="910"/>
      <c r="AF28" s="911">
        <v>202</v>
      </c>
      <c r="AG28" s="909"/>
      <c r="AH28" s="909"/>
      <c r="AI28" s="909"/>
      <c r="AJ28" s="912"/>
      <c r="AK28" s="913">
        <v>1800</v>
      </c>
      <c r="AL28" s="904"/>
      <c r="AM28" s="904"/>
      <c r="AN28" s="904"/>
      <c r="AO28" s="904"/>
      <c r="AP28" s="904" t="s">
        <v>588</v>
      </c>
      <c r="AQ28" s="904"/>
      <c r="AR28" s="904"/>
      <c r="AS28" s="904"/>
      <c r="AT28" s="904"/>
      <c r="AU28" s="904" t="s">
        <v>588</v>
      </c>
      <c r="AV28" s="904"/>
      <c r="AW28" s="904"/>
      <c r="AX28" s="904"/>
      <c r="AY28" s="904"/>
      <c r="AZ28" s="905" t="s">
        <v>588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2589</v>
      </c>
      <c r="R29" s="845"/>
      <c r="S29" s="845"/>
      <c r="T29" s="845"/>
      <c r="U29" s="845"/>
      <c r="V29" s="845">
        <v>2494</v>
      </c>
      <c r="W29" s="845"/>
      <c r="X29" s="845"/>
      <c r="Y29" s="845"/>
      <c r="Z29" s="845"/>
      <c r="AA29" s="845">
        <v>95</v>
      </c>
      <c r="AB29" s="845"/>
      <c r="AC29" s="845"/>
      <c r="AD29" s="845"/>
      <c r="AE29" s="846"/>
      <c r="AF29" s="847">
        <v>95</v>
      </c>
      <c r="AG29" s="848"/>
      <c r="AH29" s="848"/>
      <c r="AI29" s="848"/>
      <c r="AJ29" s="849"/>
      <c r="AK29" s="916">
        <v>647</v>
      </c>
      <c r="AL29" s="917"/>
      <c r="AM29" s="917"/>
      <c r="AN29" s="917"/>
      <c r="AO29" s="917"/>
      <c r="AP29" s="917" t="s">
        <v>588</v>
      </c>
      <c r="AQ29" s="917"/>
      <c r="AR29" s="917"/>
      <c r="AS29" s="917"/>
      <c r="AT29" s="917"/>
      <c r="AU29" s="917" t="s">
        <v>588</v>
      </c>
      <c r="AV29" s="917"/>
      <c r="AW29" s="917"/>
      <c r="AX29" s="917"/>
      <c r="AY29" s="917"/>
      <c r="AZ29" s="918" t="s">
        <v>588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15712</v>
      </c>
      <c r="R30" s="845"/>
      <c r="S30" s="845"/>
      <c r="T30" s="845"/>
      <c r="U30" s="845"/>
      <c r="V30" s="845">
        <v>15229</v>
      </c>
      <c r="W30" s="845"/>
      <c r="X30" s="845"/>
      <c r="Y30" s="845"/>
      <c r="Z30" s="845"/>
      <c r="AA30" s="845">
        <v>483</v>
      </c>
      <c r="AB30" s="845"/>
      <c r="AC30" s="845"/>
      <c r="AD30" s="845"/>
      <c r="AE30" s="846"/>
      <c r="AF30" s="847">
        <v>483</v>
      </c>
      <c r="AG30" s="848"/>
      <c r="AH30" s="848"/>
      <c r="AI30" s="848"/>
      <c r="AJ30" s="849"/>
      <c r="AK30" s="916">
        <v>2689</v>
      </c>
      <c r="AL30" s="917"/>
      <c r="AM30" s="917"/>
      <c r="AN30" s="917"/>
      <c r="AO30" s="917"/>
      <c r="AP30" s="917" t="s">
        <v>588</v>
      </c>
      <c r="AQ30" s="917"/>
      <c r="AR30" s="917"/>
      <c r="AS30" s="917"/>
      <c r="AT30" s="917"/>
      <c r="AU30" s="917" t="s">
        <v>588</v>
      </c>
      <c r="AV30" s="917"/>
      <c r="AW30" s="917"/>
      <c r="AX30" s="917"/>
      <c r="AY30" s="917"/>
      <c r="AZ30" s="918" t="s">
        <v>588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49580</v>
      </c>
      <c r="R31" s="845"/>
      <c r="S31" s="845"/>
      <c r="T31" s="845"/>
      <c r="U31" s="845"/>
      <c r="V31" s="845">
        <v>49223</v>
      </c>
      <c r="W31" s="845"/>
      <c r="X31" s="845"/>
      <c r="Y31" s="845"/>
      <c r="Z31" s="845"/>
      <c r="AA31" s="845">
        <v>357</v>
      </c>
      <c r="AB31" s="845"/>
      <c r="AC31" s="845"/>
      <c r="AD31" s="845"/>
      <c r="AE31" s="846"/>
      <c r="AF31" s="847">
        <v>357</v>
      </c>
      <c r="AG31" s="848"/>
      <c r="AH31" s="848"/>
      <c r="AI31" s="848"/>
      <c r="AJ31" s="849"/>
      <c r="AK31" s="916">
        <v>707</v>
      </c>
      <c r="AL31" s="917"/>
      <c r="AM31" s="917"/>
      <c r="AN31" s="917"/>
      <c r="AO31" s="917"/>
      <c r="AP31" s="917" t="s">
        <v>588</v>
      </c>
      <c r="AQ31" s="917"/>
      <c r="AR31" s="917"/>
      <c r="AS31" s="917"/>
      <c r="AT31" s="917"/>
      <c r="AU31" s="917" t="s">
        <v>588</v>
      </c>
      <c r="AV31" s="917"/>
      <c r="AW31" s="917"/>
      <c r="AX31" s="917"/>
      <c r="AY31" s="917"/>
      <c r="AZ31" s="918" t="s">
        <v>588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85</v>
      </c>
      <c r="R32" s="845"/>
      <c r="S32" s="845"/>
      <c r="T32" s="845"/>
      <c r="U32" s="845"/>
      <c r="V32" s="845">
        <v>85</v>
      </c>
      <c r="W32" s="845"/>
      <c r="X32" s="845"/>
      <c r="Y32" s="845"/>
      <c r="Z32" s="845"/>
      <c r="AA32" s="845" t="s">
        <v>588</v>
      </c>
      <c r="AB32" s="845"/>
      <c r="AC32" s="845"/>
      <c r="AD32" s="845"/>
      <c r="AE32" s="846"/>
      <c r="AF32" s="847" t="s">
        <v>411</v>
      </c>
      <c r="AG32" s="848"/>
      <c r="AH32" s="848"/>
      <c r="AI32" s="848"/>
      <c r="AJ32" s="849"/>
      <c r="AK32" s="916">
        <v>85</v>
      </c>
      <c r="AL32" s="917"/>
      <c r="AM32" s="917"/>
      <c r="AN32" s="917"/>
      <c r="AO32" s="917"/>
      <c r="AP32" s="917">
        <v>33</v>
      </c>
      <c r="AQ32" s="917"/>
      <c r="AR32" s="917"/>
      <c r="AS32" s="917"/>
      <c r="AT32" s="917"/>
      <c r="AU32" s="917">
        <v>27</v>
      </c>
      <c r="AV32" s="917"/>
      <c r="AW32" s="917"/>
      <c r="AX32" s="917"/>
      <c r="AY32" s="917"/>
      <c r="AZ32" s="918" t="s">
        <v>588</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4412</v>
      </c>
      <c r="R33" s="845"/>
      <c r="S33" s="845"/>
      <c r="T33" s="845"/>
      <c r="U33" s="845"/>
      <c r="V33" s="845">
        <v>3726</v>
      </c>
      <c r="W33" s="845"/>
      <c r="X33" s="845"/>
      <c r="Y33" s="845"/>
      <c r="Z33" s="845"/>
      <c r="AA33" s="845">
        <v>686</v>
      </c>
      <c r="AB33" s="845"/>
      <c r="AC33" s="845"/>
      <c r="AD33" s="845"/>
      <c r="AE33" s="846"/>
      <c r="AF33" s="847">
        <v>2506</v>
      </c>
      <c r="AG33" s="848"/>
      <c r="AH33" s="848"/>
      <c r="AI33" s="848"/>
      <c r="AJ33" s="849"/>
      <c r="AK33" s="916">
        <v>59</v>
      </c>
      <c r="AL33" s="917"/>
      <c r="AM33" s="917"/>
      <c r="AN33" s="917"/>
      <c r="AO33" s="917"/>
      <c r="AP33" s="917">
        <v>17307</v>
      </c>
      <c r="AQ33" s="917"/>
      <c r="AR33" s="917"/>
      <c r="AS33" s="917"/>
      <c r="AT33" s="917"/>
      <c r="AU33" s="917">
        <v>87</v>
      </c>
      <c r="AV33" s="917"/>
      <c r="AW33" s="917"/>
      <c r="AX33" s="917"/>
      <c r="AY33" s="917"/>
      <c r="AZ33" s="918" t="s">
        <v>588</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414</v>
      </c>
      <c r="C34" s="842"/>
      <c r="D34" s="842"/>
      <c r="E34" s="842"/>
      <c r="F34" s="842"/>
      <c r="G34" s="842"/>
      <c r="H34" s="842"/>
      <c r="I34" s="842"/>
      <c r="J34" s="842"/>
      <c r="K34" s="842"/>
      <c r="L34" s="842"/>
      <c r="M34" s="842"/>
      <c r="N34" s="842"/>
      <c r="O34" s="842"/>
      <c r="P34" s="843"/>
      <c r="Q34" s="844">
        <v>4870</v>
      </c>
      <c r="R34" s="845"/>
      <c r="S34" s="845"/>
      <c r="T34" s="845"/>
      <c r="U34" s="845"/>
      <c r="V34" s="845">
        <v>4199</v>
      </c>
      <c r="W34" s="845"/>
      <c r="X34" s="845"/>
      <c r="Y34" s="845"/>
      <c r="Z34" s="845"/>
      <c r="AA34" s="845">
        <v>671</v>
      </c>
      <c r="AB34" s="845"/>
      <c r="AC34" s="845"/>
      <c r="AD34" s="845"/>
      <c r="AE34" s="846"/>
      <c r="AF34" s="847">
        <v>1345</v>
      </c>
      <c r="AG34" s="848"/>
      <c r="AH34" s="848"/>
      <c r="AI34" s="848"/>
      <c r="AJ34" s="849"/>
      <c r="AK34" s="916">
        <v>1259</v>
      </c>
      <c r="AL34" s="917"/>
      <c r="AM34" s="917"/>
      <c r="AN34" s="917"/>
      <c r="AO34" s="917"/>
      <c r="AP34" s="917">
        <v>21077</v>
      </c>
      <c r="AQ34" s="917"/>
      <c r="AR34" s="917"/>
      <c r="AS34" s="917"/>
      <c r="AT34" s="917"/>
      <c r="AU34" s="917">
        <v>8073</v>
      </c>
      <c r="AV34" s="917"/>
      <c r="AW34" s="917"/>
      <c r="AX34" s="917"/>
      <c r="AY34" s="917"/>
      <c r="AZ34" s="918" t="s">
        <v>588</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4987</v>
      </c>
      <c r="AG63" s="928"/>
      <c r="AH63" s="928"/>
      <c r="AI63" s="928"/>
      <c r="AJ63" s="929"/>
      <c r="AK63" s="930"/>
      <c r="AL63" s="925"/>
      <c r="AM63" s="925"/>
      <c r="AN63" s="925"/>
      <c r="AO63" s="925"/>
      <c r="AP63" s="928">
        <v>38417</v>
      </c>
      <c r="AQ63" s="928"/>
      <c r="AR63" s="928"/>
      <c r="AS63" s="928"/>
      <c r="AT63" s="928"/>
      <c r="AU63" s="928">
        <v>8187</v>
      </c>
      <c r="AV63" s="928"/>
      <c r="AW63" s="928"/>
      <c r="AX63" s="928"/>
      <c r="AY63" s="928"/>
      <c r="AZ63" s="932"/>
      <c r="BA63" s="932"/>
      <c r="BB63" s="932"/>
      <c r="BC63" s="932"/>
      <c r="BD63" s="932"/>
      <c r="BE63" s="933"/>
      <c r="BF63" s="933"/>
      <c r="BG63" s="933"/>
      <c r="BH63" s="933"/>
      <c r="BI63" s="934"/>
      <c r="BJ63" s="935" t="s">
        <v>418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422</v>
      </c>
      <c r="W66" s="804"/>
      <c r="X66" s="804"/>
      <c r="Y66" s="804"/>
      <c r="Z66" s="805"/>
      <c r="AA66" s="803" t="s">
        <v>400</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8">
        <v>7251</v>
      </c>
      <c r="R68" s="952"/>
      <c r="S68" s="952"/>
      <c r="T68" s="952"/>
      <c r="U68" s="952"/>
      <c r="V68" s="952">
        <v>6900</v>
      </c>
      <c r="W68" s="952"/>
      <c r="X68" s="952"/>
      <c r="Y68" s="952"/>
      <c r="Z68" s="952"/>
      <c r="AA68" s="952">
        <v>350</v>
      </c>
      <c r="AB68" s="952"/>
      <c r="AC68" s="952"/>
      <c r="AD68" s="952"/>
      <c r="AE68" s="952"/>
      <c r="AF68" s="952">
        <v>343</v>
      </c>
      <c r="AG68" s="952"/>
      <c r="AH68" s="952"/>
      <c r="AI68" s="952"/>
      <c r="AJ68" s="952"/>
      <c r="AK68" s="952" t="s">
        <v>592</v>
      </c>
      <c r="AL68" s="952"/>
      <c r="AM68" s="952"/>
      <c r="AN68" s="952"/>
      <c r="AO68" s="952"/>
      <c r="AP68" s="952">
        <v>1339</v>
      </c>
      <c r="AQ68" s="952"/>
      <c r="AR68" s="952"/>
      <c r="AS68" s="952"/>
      <c r="AT68" s="952"/>
      <c r="AU68" s="952">
        <v>995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590</v>
      </c>
      <c r="C69" s="960"/>
      <c r="D69" s="960"/>
      <c r="E69" s="960"/>
      <c r="F69" s="960"/>
      <c r="G69" s="960"/>
      <c r="H69" s="960"/>
      <c r="I69" s="960"/>
      <c r="J69" s="960"/>
      <c r="K69" s="960"/>
      <c r="L69" s="960"/>
      <c r="M69" s="960"/>
      <c r="N69" s="960"/>
      <c r="O69" s="960"/>
      <c r="P69" s="961"/>
      <c r="Q69" s="962">
        <v>3073</v>
      </c>
      <c r="R69" s="917"/>
      <c r="S69" s="917"/>
      <c r="T69" s="917"/>
      <c r="U69" s="917"/>
      <c r="V69" s="917">
        <v>2907</v>
      </c>
      <c r="W69" s="917"/>
      <c r="X69" s="917"/>
      <c r="Y69" s="917"/>
      <c r="Z69" s="917"/>
      <c r="AA69" s="917">
        <v>166</v>
      </c>
      <c r="AB69" s="917"/>
      <c r="AC69" s="917"/>
      <c r="AD69" s="917"/>
      <c r="AE69" s="917"/>
      <c r="AF69" s="917">
        <v>166</v>
      </c>
      <c r="AG69" s="917"/>
      <c r="AH69" s="917"/>
      <c r="AI69" s="917"/>
      <c r="AJ69" s="917"/>
      <c r="AK69" s="917" t="s">
        <v>592</v>
      </c>
      <c r="AL69" s="917"/>
      <c r="AM69" s="917"/>
      <c r="AN69" s="917"/>
      <c r="AO69" s="917"/>
      <c r="AP69" s="917">
        <v>1324</v>
      </c>
      <c r="AQ69" s="917"/>
      <c r="AR69" s="917"/>
      <c r="AS69" s="917"/>
      <c r="AT69" s="917"/>
      <c r="AU69" s="917">
        <v>823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1462</v>
      </c>
      <c r="R70" s="917"/>
      <c r="S70" s="917"/>
      <c r="T70" s="917"/>
      <c r="U70" s="917"/>
      <c r="V70" s="917">
        <v>1473</v>
      </c>
      <c r="W70" s="917"/>
      <c r="X70" s="917"/>
      <c r="Y70" s="917"/>
      <c r="Z70" s="917"/>
      <c r="AA70" s="917">
        <v>-11</v>
      </c>
      <c r="AB70" s="917"/>
      <c r="AC70" s="917"/>
      <c r="AD70" s="917"/>
      <c r="AE70" s="917"/>
      <c r="AF70" s="917">
        <v>563</v>
      </c>
      <c r="AG70" s="917"/>
      <c r="AH70" s="917"/>
      <c r="AI70" s="917"/>
      <c r="AJ70" s="917"/>
      <c r="AK70" s="917" t="s">
        <v>592</v>
      </c>
      <c r="AL70" s="917"/>
      <c r="AM70" s="917"/>
      <c r="AN70" s="917"/>
      <c r="AO70" s="917"/>
      <c r="AP70" s="917">
        <v>3822</v>
      </c>
      <c r="AQ70" s="917"/>
      <c r="AR70" s="917"/>
      <c r="AS70" s="917"/>
      <c r="AT70" s="917"/>
      <c r="AU70" s="917" t="s">
        <v>592</v>
      </c>
      <c r="AV70" s="917"/>
      <c r="AW70" s="917"/>
      <c r="AX70" s="917"/>
      <c r="AY70" s="917"/>
      <c r="AZ70" s="963" t="s">
        <v>593</v>
      </c>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44</v>
      </c>
      <c r="CS102" s="936"/>
      <c r="CT102" s="936"/>
      <c r="CU102" s="936"/>
      <c r="CV102" s="979"/>
      <c r="CW102" s="978">
        <v>7</v>
      </c>
      <c r="CX102" s="936"/>
      <c r="CY102" s="936"/>
      <c r="CZ102" s="936"/>
      <c r="DA102" s="979"/>
      <c r="DB102" s="978" t="s">
        <v>604</v>
      </c>
      <c r="DC102" s="936"/>
      <c r="DD102" s="936"/>
      <c r="DE102" s="936"/>
      <c r="DF102" s="979"/>
      <c r="DG102" s="978" t="s">
        <v>604</v>
      </c>
      <c r="DH102" s="936"/>
      <c r="DI102" s="936"/>
      <c r="DJ102" s="936"/>
      <c r="DK102" s="979"/>
      <c r="DL102" s="978" t="s">
        <v>604</v>
      </c>
      <c r="DM102" s="936"/>
      <c r="DN102" s="936"/>
      <c r="DO102" s="936"/>
      <c r="DP102" s="979"/>
      <c r="DQ102" s="978" t="s">
        <v>604</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306</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306</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306</v>
      </c>
      <c r="DR109" s="981"/>
      <c r="DS109" s="981"/>
      <c r="DT109" s="981"/>
      <c r="DU109" s="982"/>
      <c r="DV109" s="980" t="s">
        <v>438</v>
      </c>
      <c r="DW109" s="981"/>
      <c r="DX109" s="981"/>
      <c r="DY109" s="981"/>
      <c r="DZ109" s="983"/>
    </row>
    <row r="110" spans="1:131" s="248" customFormat="1" ht="26.25" customHeight="1" x14ac:dyDescent="0.15">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8970229</v>
      </c>
      <c r="AB110" s="988"/>
      <c r="AC110" s="988"/>
      <c r="AD110" s="988"/>
      <c r="AE110" s="989"/>
      <c r="AF110" s="990">
        <v>8861735</v>
      </c>
      <c r="AG110" s="988"/>
      <c r="AH110" s="988"/>
      <c r="AI110" s="988"/>
      <c r="AJ110" s="989"/>
      <c r="AK110" s="990">
        <v>8487296</v>
      </c>
      <c r="AL110" s="988"/>
      <c r="AM110" s="988"/>
      <c r="AN110" s="988"/>
      <c r="AO110" s="989"/>
      <c r="AP110" s="991">
        <v>23.1</v>
      </c>
      <c r="AQ110" s="992"/>
      <c r="AR110" s="992"/>
      <c r="AS110" s="992"/>
      <c r="AT110" s="993"/>
      <c r="AU110" s="994" t="s">
        <v>72</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87633997</v>
      </c>
      <c r="BR110" s="1023"/>
      <c r="BS110" s="1023"/>
      <c r="BT110" s="1023"/>
      <c r="BU110" s="1023"/>
      <c r="BV110" s="1023">
        <v>84331842</v>
      </c>
      <c r="BW110" s="1023"/>
      <c r="BX110" s="1023"/>
      <c r="BY110" s="1023"/>
      <c r="BZ110" s="1023"/>
      <c r="CA110" s="1023">
        <v>82305006</v>
      </c>
      <c r="CB110" s="1023"/>
      <c r="CC110" s="1023"/>
      <c r="CD110" s="1023"/>
      <c r="CE110" s="1023"/>
      <c r="CF110" s="1037">
        <v>224.3</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6234404</v>
      </c>
      <c r="DH110" s="1023"/>
      <c r="DI110" s="1023"/>
      <c r="DJ110" s="1023"/>
      <c r="DK110" s="1023"/>
      <c r="DL110" s="1023">
        <v>6160048</v>
      </c>
      <c r="DM110" s="1023"/>
      <c r="DN110" s="1023"/>
      <c r="DO110" s="1023"/>
      <c r="DP110" s="1023"/>
      <c r="DQ110" s="1023">
        <v>6001644</v>
      </c>
      <c r="DR110" s="1023"/>
      <c r="DS110" s="1023"/>
      <c r="DT110" s="1023"/>
      <c r="DU110" s="1023"/>
      <c r="DV110" s="1024">
        <v>16.399999999999999</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v>13916</v>
      </c>
      <c r="AB111" s="1030"/>
      <c r="AC111" s="1030"/>
      <c r="AD111" s="1030"/>
      <c r="AE111" s="1031"/>
      <c r="AF111" s="1032" t="s">
        <v>418</v>
      </c>
      <c r="AG111" s="1030"/>
      <c r="AH111" s="1030"/>
      <c r="AI111" s="1030"/>
      <c r="AJ111" s="1031"/>
      <c r="AK111" s="1032" t="s">
        <v>445</v>
      </c>
      <c r="AL111" s="1030"/>
      <c r="AM111" s="1030"/>
      <c r="AN111" s="1030"/>
      <c r="AO111" s="1031"/>
      <c r="AP111" s="1033" t="s">
        <v>446</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v>9105629</v>
      </c>
      <c r="BR111" s="1016"/>
      <c r="BS111" s="1016"/>
      <c r="BT111" s="1016"/>
      <c r="BU111" s="1016"/>
      <c r="BV111" s="1016">
        <v>8654250</v>
      </c>
      <c r="BW111" s="1016"/>
      <c r="BX111" s="1016"/>
      <c r="BY111" s="1016"/>
      <c r="BZ111" s="1016"/>
      <c r="CA111" s="1016">
        <v>8151909</v>
      </c>
      <c r="CB111" s="1016"/>
      <c r="CC111" s="1016"/>
      <c r="CD111" s="1016"/>
      <c r="CE111" s="1016"/>
      <c r="CF111" s="1010">
        <v>22.2</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418</v>
      </c>
      <c r="DH111" s="1016"/>
      <c r="DI111" s="1016"/>
      <c r="DJ111" s="1016"/>
      <c r="DK111" s="1016"/>
      <c r="DL111" s="1016" t="s">
        <v>445</v>
      </c>
      <c r="DM111" s="1016"/>
      <c r="DN111" s="1016"/>
      <c r="DO111" s="1016"/>
      <c r="DP111" s="1016"/>
      <c r="DQ111" s="1016" t="s">
        <v>449</v>
      </c>
      <c r="DR111" s="1016"/>
      <c r="DS111" s="1016"/>
      <c r="DT111" s="1016"/>
      <c r="DU111" s="1016"/>
      <c r="DV111" s="1017" t="s">
        <v>450</v>
      </c>
      <c r="DW111" s="1017"/>
      <c r="DX111" s="1017"/>
      <c r="DY111" s="1017"/>
      <c r="DZ111" s="1018"/>
    </row>
    <row r="112" spans="1:131" s="248" customFormat="1" ht="26.25" customHeight="1" x14ac:dyDescent="0.15">
      <c r="A112" s="1048" t="s">
        <v>451</v>
      </c>
      <c r="B112" s="1049"/>
      <c r="C112" s="1046" t="s">
        <v>452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6667</v>
      </c>
      <c r="AB112" s="1055"/>
      <c r="AC112" s="1055"/>
      <c r="AD112" s="1055"/>
      <c r="AE112" s="1056"/>
      <c r="AF112" s="1057" t="s">
        <v>418</v>
      </c>
      <c r="AG112" s="1055"/>
      <c r="AH112" s="1055"/>
      <c r="AI112" s="1055"/>
      <c r="AJ112" s="1056"/>
      <c r="AK112" s="1057" t="s">
        <v>418</v>
      </c>
      <c r="AL112" s="1055"/>
      <c r="AM112" s="1055"/>
      <c r="AN112" s="1055"/>
      <c r="AO112" s="1056"/>
      <c r="AP112" s="1058" t="s">
        <v>450</v>
      </c>
      <c r="AQ112" s="1059"/>
      <c r="AR112" s="1059"/>
      <c r="AS112" s="1059"/>
      <c r="AT112" s="1060"/>
      <c r="AU112" s="996"/>
      <c r="AV112" s="997"/>
      <c r="AW112" s="997"/>
      <c r="AX112" s="997"/>
      <c r="AY112" s="997"/>
      <c r="AZ112" s="1045" t="s">
        <v>453</v>
      </c>
      <c r="BA112" s="1046"/>
      <c r="BB112" s="1046"/>
      <c r="BC112" s="1046"/>
      <c r="BD112" s="1046"/>
      <c r="BE112" s="1046"/>
      <c r="BF112" s="1046"/>
      <c r="BG112" s="1046"/>
      <c r="BH112" s="1046"/>
      <c r="BI112" s="1046"/>
      <c r="BJ112" s="1046"/>
      <c r="BK112" s="1046"/>
      <c r="BL112" s="1046"/>
      <c r="BM112" s="1046"/>
      <c r="BN112" s="1046"/>
      <c r="BO112" s="1046"/>
      <c r="BP112" s="1047"/>
      <c r="BQ112" s="1015">
        <v>8991041</v>
      </c>
      <c r="BR112" s="1016"/>
      <c r="BS112" s="1016"/>
      <c r="BT112" s="1016"/>
      <c r="BU112" s="1016"/>
      <c r="BV112" s="1016">
        <v>8838076</v>
      </c>
      <c r="BW112" s="1016"/>
      <c r="BX112" s="1016"/>
      <c r="BY112" s="1016"/>
      <c r="BZ112" s="1016"/>
      <c r="CA112" s="1016">
        <v>8186313</v>
      </c>
      <c r="CB112" s="1016"/>
      <c r="CC112" s="1016"/>
      <c r="CD112" s="1016"/>
      <c r="CE112" s="1016"/>
      <c r="CF112" s="1010">
        <v>22.3</v>
      </c>
      <c r="CG112" s="1011"/>
      <c r="CH112" s="1011"/>
      <c r="CI112" s="1011"/>
      <c r="CJ112" s="1011"/>
      <c r="CK112" s="1041"/>
      <c r="CL112" s="1042"/>
      <c r="CM112" s="1012" t="s">
        <v>454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89117</v>
      </c>
      <c r="DH112" s="1016"/>
      <c r="DI112" s="1016"/>
      <c r="DJ112" s="1016"/>
      <c r="DK112" s="1016"/>
      <c r="DL112" s="1016">
        <v>76258</v>
      </c>
      <c r="DM112" s="1016"/>
      <c r="DN112" s="1016"/>
      <c r="DO112" s="1016"/>
      <c r="DP112" s="1016"/>
      <c r="DQ112" s="1016">
        <v>62757</v>
      </c>
      <c r="DR112" s="1016"/>
      <c r="DS112" s="1016"/>
      <c r="DT112" s="1016"/>
      <c r="DU112" s="1016"/>
      <c r="DV112" s="1017">
        <v>0.2</v>
      </c>
      <c r="DW112" s="1017"/>
      <c r="DX112" s="1017"/>
      <c r="DY112" s="1017"/>
      <c r="DZ112" s="1018"/>
    </row>
    <row r="113" spans="1:130" s="248" customFormat="1" ht="26.25" customHeight="1" x14ac:dyDescent="0.15">
      <c r="A113" s="1050"/>
      <c r="B113" s="1051"/>
      <c r="C113" s="1046" t="s">
        <v>455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999526</v>
      </c>
      <c r="AB113" s="1030"/>
      <c r="AC113" s="1030"/>
      <c r="AD113" s="1030"/>
      <c r="AE113" s="1031"/>
      <c r="AF113" s="1032">
        <v>990601</v>
      </c>
      <c r="AG113" s="1030"/>
      <c r="AH113" s="1030"/>
      <c r="AI113" s="1030"/>
      <c r="AJ113" s="1031"/>
      <c r="AK113" s="1032">
        <v>1034122</v>
      </c>
      <c r="AL113" s="1030"/>
      <c r="AM113" s="1030"/>
      <c r="AN113" s="1030"/>
      <c r="AO113" s="1031"/>
      <c r="AP113" s="1033">
        <v>2.8</v>
      </c>
      <c r="AQ113" s="1034"/>
      <c r="AR113" s="1034"/>
      <c r="AS113" s="1034"/>
      <c r="AT113" s="1035"/>
      <c r="AU113" s="996"/>
      <c r="AV113" s="997"/>
      <c r="AW113" s="997"/>
      <c r="AX113" s="997"/>
      <c r="AY113" s="997"/>
      <c r="AZ113" s="1045" t="s">
        <v>456</v>
      </c>
      <c r="BA113" s="1046"/>
      <c r="BB113" s="1046"/>
      <c r="BC113" s="1046"/>
      <c r="BD113" s="1046"/>
      <c r="BE113" s="1046"/>
      <c r="BF113" s="1046"/>
      <c r="BG113" s="1046"/>
      <c r="BH113" s="1046"/>
      <c r="BI113" s="1046"/>
      <c r="BJ113" s="1046"/>
      <c r="BK113" s="1046"/>
      <c r="BL113" s="1046"/>
      <c r="BM113" s="1046"/>
      <c r="BN113" s="1046"/>
      <c r="BO113" s="1046"/>
      <c r="BP113" s="1047"/>
      <c r="BQ113" s="1015">
        <v>1204166</v>
      </c>
      <c r="BR113" s="1016"/>
      <c r="BS113" s="1016"/>
      <c r="BT113" s="1016"/>
      <c r="BU113" s="1016"/>
      <c r="BV113" s="1016">
        <v>1464962</v>
      </c>
      <c r="BW113" s="1016"/>
      <c r="BX113" s="1016"/>
      <c r="BY113" s="1016"/>
      <c r="BZ113" s="1016"/>
      <c r="CA113" s="1016">
        <v>1818743</v>
      </c>
      <c r="CB113" s="1016"/>
      <c r="CC113" s="1016"/>
      <c r="CD113" s="1016"/>
      <c r="CE113" s="1016"/>
      <c r="CF113" s="1010">
        <v>5</v>
      </c>
      <c r="CG113" s="1011"/>
      <c r="CH113" s="1011"/>
      <c r="CI113" s="1011"/>
      <c r="CJ113" s="1011"/>
      <c r="CK113" s="1041"/>
      <c r="CL113" s="1042"/>
      <c r="CM113" s="1012" t="s">
        <v>457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450</v>
      </c>
      <c r="DH113" s="1055"/>
      <c r="DI113" s="1055"/>
      <c r="DJ113" s="1055"/>
      <c r="DK113" s="1056"/>
      <c r="DL113" s="1057" t="s">
        <v>446</v>
      </c>
      <c r="DM113" s="1055"/>
      <c r="DN113" s="1055"/>
      <c r="DO113" s="1055"/>
      <c r="DP113" s="1056"/>
      <c r="DQ113" s="1057" t="s">
        <v>449</v>
      </c>
      <c r="DR113" s="1055"/>
      <c r="DS113" s="1055"/>
      <c r="DT113" s="1055"/>
      <c r="DU113" s="1056"/>
      <c r="DV113" s="1058" t="s">
        <v>450</v>
      </c>
      <c r="DW113" s="1059"/>
      <c r="DX113" s="1059"/>
      <c r="DY113" s="1059"/>
      <c r="DZ113" s="1060"/>
    </row>
    <row r="114" spans="1:130" s="248" customFormat="1" ht="26.25" customHeight="1" x14ac:dyDescent="0.15">
      <c r="A114" s="1050"/>
      <c r="B114" s="1051"/>
      <c r="C114" s="1046" t="s">
        <v>458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246041</v>
      </c>
      <c r="AB114" s="1055"/>
      <c r="AC114" s="1055"/>
      <c r="AD114" s="1055"/>
      <c r="AE114" s="1056"/>
      <c r="AF114" s="1057">
        <v>214353</v>
      </c>
      <c r="AG114" s="1055"/>
      <c r="AH114" s="1055"/>
      <c r="AI114" s="1055"/>
      <c r="AJ114" s="1056"/>
      <c r="AK114" s="1057">
        <v>204967</v>
      </c>
      <c r="AL114" s="1055"/>
      <c r="AM114" s="1055"/>
      <c r="AN114" s="1055"/>
      <c r="AO114" s="1056"/>
      <c r="AP114" s="1058">
        <v>0.6</v>
      </c>
      <c r="AQ114" s="1059"/>
      <c r="AR114" s="1059"/>
      <c r="AS114" s="1059"/>
      <c r="AT114" s="1060"/>
      <c r="AU114" s="996"/>
      <c r="AV114" s="997"/>
      <c r="AW114" s="997"/>
      <c r="AX114" s="997"/>
      <c r="AY114" s="997"/>
      <c r="AZ114" s="1045" t="s">
        <v>459</v>
      </c>
      <c r="BA114" s="1046"/>
      <c r="BB114" s="1046"/>
      <c r="BC114" s="1046"/>
      <c r="BD114" s="1046"/>
      <c r="BE114" s="1046"/>
      <c r="BF114" s="1046"/>
      <c r="BG114" s="1046"/>
      <c r="BH114" s="1046"/>
      <c r="BI114" s="1046"/>
      <c r="BJ114" s="1046"/>
      <c r="BK114" s="1046"/>
      <c r="BL114" s="1046"/>
      <c r="BM114" s="1046"/>
      <c r="BN114" s="1046"/>
      <c r="BO114" s="1046"/>
      <c r="BP114" s="1047"/>
      <c r="BQ114" s="1015">
        <v>7848493</v>
      </c>
      <c r="BR114" s="1016"/>
      <c r="BS114" s="1016"/>
      <c r="BT114" s="1016"/>
      <c r="BU114" s="1016"/>
      <c r="BV114" s="1016">
        <v>7672535</v>
      </c>
      <c r="BW114" s="1016"/>
      <c r="BX114" s="1016"/>
      <c r="BY114" s="1016"/>
      <c r="BZ114" s="1016"/>
      <c r="CA114" s="1016">
        <v>7720246</v>
      </c>
      <c r="CB114" s="1016"/>
      <c r="CC114" s="1016"/>
      <c r="CD114" s="1016"/>
      <c r="CE114" s="1016"/>
      <c r="CF114" s="1010">
        <v>21</v>
      </c>
      <c r="CG114" s="1011"/>
      <c r="CH114" s="1011"/>
      <c r="CI114" s="1011"/>
      <c r="CJ114" s="1011"/>
      <c r="CK114" s="1041"/>
      <c r="CL114" s="1042"/>
      <c r="CM114" s="1012" t="s">
        <v>460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390</v>
      </c>
      <c r="DH114" s="1055"/>
      <c r="DI114" s="1055"/>
      <c r="DJ114" s="1055"/>
      <c r="DK114" s="1056"/>
      <c r="DL114" s="1057" t="s">
        <v>450</v>
      </c>
      <c r="DM114" s="1055"/>
      <c r="DN114" s="1055"/>
      <c r="DO114" s="1055"/>
      <c r="DP114" s="1056"/>
      <c r="DQ114" s="1057" t="s">
        <v>461</v>
      </c>
      <c r="DR114" s="1055"/>
      <c r="DS114" s="1055"/>
      <c r="DT114" s="1055"/>
      <c r="DU114" s="1056"/>
      <c r="DV114" s="1058" t="s">
        <v>449</v>
      </c>
      <c r="DW114" s="1059"/>
      <c r="DX114" s="1059"/>
      <c r="DY114" s="1059"/>
      <c r="DZ114" s="1060"/>
    </row>
    <row r="115" spans="1:130" s="248" customFormat="1" ht="26.25" customHeight="1" x14ac:dyDescent="0.15">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476131</v>
      </c>
      <c r="AB115" s="1030"/>
      <c r="AC115" s="1030"/>
      <c r="AD115" s="1030"/>
      <c r="AE115" s="1031"/>
      <c r="AF115" s="1032">
        <v>531342</v>
      </c>
      <c r="AG115" s="1030"/>
      <c r="AH115" s="1030"/>
      <c r="AI115" s="1030"/>
      <c r="AJ115" s="1031"/>
      <c r="AK115" s="1032">
        <v>674486</v>
      </c>
      <c r="AL115" s="1030"/>
      <c r="AM115" s="1030"/>
      <c r="AN115" s="1030"/>
      <c r="AO115" s="1031"/>
      <c r="AP115" s="1033">
        <v>1.8</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t="s">
        <v>461</v>
      </c>
      <c r="BR115" s="1016"/>
      <c r="BS115" s="1016"/>
      <c r="BT115" s="1016"/>
      <c r="BU115" s="1016"/>
      <c r="BV115" s="1016" t="s">
        <v>449</v>
      </c>
      <c r="BW115" s="1016"/>
      <c r="BX115" s="1016"/>
      <c r="BY115" s="1016"/>
      <c r="BZ115" s="1016"/>
      <c r="CA115" s="1016" t="s">
        <v>450</v>
      </c>
      <c r="CB115" s="1016"/>
      <c r="CC115" s="1016"/>
      <c r="CD115" s="1016"/>
      <c r="CE115" s="1016"/>
      <c r="CF115" s="1010" t="s">
        <v>446</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86947</v>
      </c>
      <c r="DH115" s="1055"/>
      <c r="DI115" s="1055"/>
      <c r="DJ115" s="1055"/>
      <c r="DK115" s="1056"/>
      <c r="DL115" s="1057">
        <v>93299</v>
      </c>
      <c r="DM115" s="1055"/>
      <c r="DN115" s="1055"/>
      <c r="DO115" s="1055"/>
      <c r="DP115" s="1056"/>
      <c r="DQ115" s="1057">
        <v>93756</v>
      </c>
      <c r="DR115" s="1055"/>
      <c r="DS115" s="1055"/>
      <c r="DT115" s="1055"/>
      <c r="DU115" s="1056"/>
      <c r="DV115" s="1058">
        <v>0.3</v>
      </c>
      <c r="DW115" s="1059"/>
      <c r="DX115" s="1059"/>
      <c r="DY115" s="1059"/>
      <c r="DZ115" s="1060"/>
    </row>
    <row r="116" spans="1:130" s="248" customFormat="1" ht="26.25" customHeight="1" x14ac:dyDescent="0.15">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243</v>
      </c>
      <c r="AB116" s="1055"/>
      <c r="AC116" s="1055"/>
      <c r="AD116" s="1055"/>
      <c r="AE116" s="1056"/>
      <c r="AF116" s="1057">
        <v>105</v>
      </c>
      <c r="AG116" s="1055"/>
      <c r="AH116" s="1055"/>
      <c r="AI116" s="1055"/>
      <c r="AJ116" s="1056"/>
      <c r="AK116" s="1057">
        <v>80</v>
      </c>
      <c r="AL116" s="1055"/>
      <c r="AM116" s="1055"/>
      <c r="AN116" s="1055"/>
      <c r="AO116" s="1056"/>
      <c r="AP116" s="1058">
        <v>0</v>
      </c>
      <c r="AQ116" s="1059"/>
      <c r="AR116" s="1059"/>
      <c r="AS116" s="1059"/>
      <c r="AT116" s="1060"/>
      <c r="AU116" s="996"/>
      <c r="AV116" s="997"/>
      <c r="AW116" s="997"/>
      <c r="AX116" s="997"/>
      <c r="AY116" s="997"/>
      <c r="AZ116" s="1063" t="s">
        <v>466</v>
      </c>
      <c r="BA116" s="1064"/>
      <c r="BB116" s="1064"/>
      <c r="BC116" s="1064"/>
      <c r="BD116" s="1064"/>
      <c r="BE116" s="1064"/>
      <c r="BF116" s="1064"/>
      <c r="BG116" s="1064"/>
      <c r="BH116" s="1064"/>
      <c r="BI116" s="1064"/>
      <c r="BJ116" s="1064"/>
      <c r="BK116" s="1064"/>
      <c r="BL116" s="1064"/>
      <c r="BM116" s="1064"/>
      <c r="BN116" s="1064"/>
      <c r="BO116" s="1064"/>
      <c r="BP116" s="1065"/>
      <c r="BQ116" s="1015" t="s">
        <v>450</v>
      </c>
      <c r="BR116" s="1016"/>
      <c r="BS116" s="1016"/>
      <c r="BT116" s="1016"/>
      <c r="BU116" s="1016"/>
      <c r="BV116" s="1016" t="s">
        <v>450</v>
      </c>
      <c r="BW116" s="1016"/>
      <c r="BX116" s="1016"/>
      <c r="BY116" s="1016"/>
      <c r="BZ116" s="1016"/>
      <c r="CA116" s="1016" t="s">
        <v>450</v>
      </c>
      <c r="CB116" s="1016"/>
      <c r="CC116" s="1016"/>
      <c r="CD116" s="1016"/>
      <c r="CE116" s="1016"/>
      <c r="CF116" s="1010" t="s">
        <v>450</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1249832</v>
      </c>
      <c r="DH116" s="1055"/>
      <c r="DI116" s="1055"/>
      <c r="DJ116" s="1055"/>
      <c r="DK116" s="1056"/>
      <c r="DL116" s="1057">
        <v>1122737</v>
      </c>
      <c r="DM116" s="1055"/>
      <c r="DN116" s="1055"/>
      <c r="DO116" s="1055"/>
      <c r="DP116" s="1056"/>
      <c r="DQ116" s="1057">
        <v>1002881</v>
      </c>
      <c r="DR116" s="1055"/>
      <c r="DS116" s="1055"/>
      <c r="DT116" s="1055"/>
      <c r="DU116" s="1056"/>
      <c r="DV116" s="1058">
        <v>2.7</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10712753</v>
      </c>
      <c r="AB117" s="1073"/>
      <c r="AC117" s="1073"/>
      <c r="AD117" s="1073"/>
      <c r="AE117" s="1074"/>
      <c r="AF117" s="1075">
        <v>10598136</v>
      </c>
      <c r="AG117" s="1073"/>
      <c r="AH117" s="1073"/>
      <c r="AI117" s="1073"/>
      <c r="AJ117" s="1074"/>
      <c r="AK117" s="1075">
        <v>10400951</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470</v>
      </c>
      <c r="BR117" s="1016"/>
      <c r="BS117" s="1016"/>
      <c r="BT117" s="1016"/>
      <c r="BU117" s="1016"/>
      <c r="BV117" s="1016" t="s">
        <v>390</v>
      </c>
      <c r="BW117" s="1016"/>
      <c r="BX117" s="1016"/>
      <c r="BY117" s="1016"/>
      <c r="BZ117" s="1016"/>
      <c r="CA117" s="1016" t="s">
        <v>449</v>
      </c>
      <c r="CB117" s="1016"/>
      <c r="CC117" s="1016"/>
      <c r="CD117" s="1016"/>
      <c r="CE117" s="1016"/>
      <c r="CF117" s="1010" t="s">
        <v>461</v>
      </c>
      <c r="CG117" s="1011"/>
      <c r="CH117" s="1011"/>
      <c r="CI117" s="1011"/>
      <c r="CJ117" s="1011"/>
      <c r="CK117" s="1041"/>
      <c r="CL117" s="1042"/>
      <c r="CM117" s="1012" t="s">
        <v>471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449</v>
      </c>
      <c r="DH117" s="1055"/>
      <c r="DI117" s="1055"/>
      <c r="DJ117" s="1055"/>
      <c r="DK117" s="1056"/>
      <c r="DL117" s="1057" t="s">
        <v>450</v>
      </c>
      <c r="DM117" s="1055"/>
      <c r="DN117" s="1055"/>
      <c r="DO117" s="1055"/>
      <c r="DP117" s="1056"/>
      <c r="DQ117" s="1057" t="s">
        <v>449</v>
      </c>
      <c r="DR117" s="1055"/>
      <c r="DS117" s="1055"/>
      <c r="DT117" s="1055"/>
      <c r="DU117" s="1056"/>
      <c r="DV117" s="1058" t="s">
        <v>450</v>
      </c>
      <c r="DW117" s="1059"/>
      <c r="DX117" s="1059"/>
      <c r="DY117" s="1059"/>
      <c r="DZ117" s="1060"/>
    </row>
    <row r="118" spans="1:130" s="248" customFormat="1" ht="26.25" customHeight="1" x14ac:dyDescent="0.15">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306</v>
      </c>
      <c r="AL118" s="981"/>
      <c r="AM118" s="981"/>
      <c r="AN118" s="981"/>
      <c r="AO118" s="982"/>
      <c r="AP118" s="1067" t="s">
        <v>438</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450</v>
      </c>
      <c r="BR118" s="1094"/>
      <c r="BS118" s="1094"/>
      <c r="BT118" s="1094"/>
      <c r="BU118" s="1094"/>
      <c r="BV118" s="1094" t="s">
        <v>470</v>
      </c>
      <c r="BW118" s="1094"/>
      <c r="BX118" s="1094"/>
      <c r="BY118" s="1094"/>
      <c r="BZ118" s="1094"/>
      <c r="CA118" s="1094" t="s">
        <v>450</v>
      </c>
      <c r="CB118" s="1094"/>
      <c r="CC118" s="1094"/>
      <c r="CD118" s="1094"/>
      <c r="CE118" s="1094"/>
      <c r="CF118" s="1010" t="s">
        <v>473</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450</v>
      </c>
      <c r="DH118" s="1055"/>
      <c r="DI118" s="1055"/>
      <c r="DJ118" s="1055"/>
      <c r="DK118" s="1056"/>
      <c r="DL118" s="1057" t="s">
        <v>446</v>
      </c>
      <c r="DM118" s="1055"/>
      <c r="DN118" s="1055"/>
      <c r="DO118" s="1055"/>
      <c r="DP118" s="1056"/>
      <c r="DQ118" s="1057" t="s">
        <v>449</v>
      </c>
      <c r="DR118" s="1055"/>
      <c r="DS118" s="1055"/>
      <c r="DT118" s="1055"/>
      <c r="DU118" s="1056"/>
      <c r="DV118" s="1058" t="s">
        <v>450</v>
      </c>
      <c r="DW118" s="1059"/>
      <c r="DX118" s="1059"/>
      <c r="DY118" s="1059"/>
      <c r="DZ118" s="1060"/>
    </row>
    <row r="119" spans="1:130" s="248" customFormat="1" ht="26.25" customHeight="1" x14ac:dyDescent="0.15">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449</v>
      </c>
      <c r="AB119" s="988"/>
      <c r="AC119" s="988"/>
      <c r="AD119" s="988"/>
      <c r="AE119" s="989"/>
      <c r="AF119" s="990">
        <v>77059</v>
      </c>
      <c r="AG119" s="988"/>
      <c r="AH119" s="988"/>
      <c r="AI119" s="988"/>
      <c r="AJ119" s="989"/>
      <c r="AK119" s="990">
        <v>306584</v>
      </c>
      <c r="AL119" s="988"/>
      <c r="AM119" s="988"/>
      <c r="AN119" s="988"/>
      <c r="AO119" s="989"/>
      <c r="AP119" s="991">
        <v>0.8</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475</v>
      </c>
      <c r="BP119" s="1102"/>
      <c r="BQ119" s="1093">
        <v>114783326</v>
      </c>
      <c r="BR119" s="1094"/>
      <c r="BS119" s="1094"/>
      <c r="BT119" s="1094"/>
      <c r="BU119" s="1094"/>
      <c r="BV119" s="1094">
        <v>110961665</v>
      </c>
      <c r="BW119" s="1094"/>
      <c r="BX119" s="1094"/>
      <c r="BY119" s="1094"/>
      <c r="BZ119" s="1094"/>
      <c r="CA119" s="1094">
        <v>108182217</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1445329</v>
      </c>
      <c r="DH119" s="1080"/>
      <c r="DI119" s="1080"/>
      <c r="DJ119" s="1080"/>
      <c r="DK119" s="1081"/>
      <c r="DL119" s="1079">
        <v>1201908</v>
      </c>
      <c r="DM119" s="1080"/>
      <c r="DN119" s="1080"/>
      <c r="DO119" s="1080"/>
      <c r="DP119" s="1081"/>
      <c r="DQ119" s="1079">
        <v>990871</v>
      </c>
      <c r="DR119" s="1080"/>
      <c r="DS119" s="1080"/>
      <c r="DT119" s="1080"/>
      <c r="DU119" s="1081"/>
      <c r="DV119" s="1082">
        <v>2.7</v>
      </c>
      <c r="DW119" s="1083"/>
      <c r="DX119" s="1083"/>
      <c r="DY119" s="1083"/>
      <c r="DZ119" s="1084"/>
    </row>
    <row r="120" spans="1:130" s="248" customFormat="1" ht="26.25" customHeight="1" x14ac:dyDescent="0.15">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446</v>
      </c>
      <c r="AB120" s="1055"/>
      <c r="AC120" s="1055"/>
      <c r="AD120" s="1055"/>
      <c r="AE120" s="1056"/>
      <c r="AF120" s="1057" t="s">
        <v>449</v>
      </c>
      <c r="AG120" s="1055"/>
      <c r="AH120" s="1055"/>
      <c r="AI120" s="1055"/>
      <c r="AJ120" s="1056"/>
      <c r="AK120" s="1057" t="s">
        <v>450</v>
      </c>
      <c r="AL120" s="1055"/>
      <c r="AM120" s="1055"/>
      <c r="AN120" s="1055"/>
      <c r="AO120" s="1056"/>
      <c r="AP120" s="1058" t="s">
        <v>470</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8251119</v>
      </c>
      <c r="BR120" s="1023"/>
      <c r="BS120" s="1023"/>
      <c r="BT120" s="1023"/>
      <c r="BU120" s="1023"/>
      <c r="BV120" s="1023">
        <v>9134742</v>
      </c>
      <c r="BW120" s="1023"/>
      <c r="BX120" s="1023"/>
      <c r="BY120" s="1023"/>
      <c r="BZ120" s="1023"/>
      <c r="CA120" s="1023">
        <v>10749916</v>
      </c>
      <c r="CB120" s="1023"/>
      <c r="CC120" s="1023"/>
      <c r="CD120" s="1023"/>
      <c r="CE120" s="1023"/>
      <c r="CF120" s="1037">
        <v>29.3</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v>8088601</v>
      </c>
      <c r="DH120" s="1023"/>
      <c r="DI120" s="1023"/>
      <c r="DJ120" s="1023"/>
      <c r="DK120" s="1023"/>
      <c r="DL120" s="1023">
        <v>7989991</v>
      </c>
      <c r="DM120" s="1023"/>
      <c r="DN120" s="1023"/>
      <c r="DO120" s="1023"/>
      <c r="DP120" s="1023"/>
      <c r="DQ120" s="1023">
        <v>8072556</v>
      </c>
      <c r="DR120" s="1023"/>
      <c r="DS120" s="1023"/>
      <c r="DT120" s="1023"/>
      <c r="DU120" s="1023"/>
      <c r="DV120" s="1024">
        <v>22</v>
      </c>
      <c r="DW120" s="1024"/>
      <c r="DX120" s="1024"/>
      <c r="DY120" s="1024"/>
      <c r="DZ120" s="1025"/>
    </row>
    <row r="121" spans="1:130" s="248" customFormat="1" ht="26.25" customHeight="1" x14ac:dyDescent="0.15">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17314</v>
      </c>
      <c r="AB121" s="1055"/>
      <c r="AC121" s="1055"/>
      <c r="AD121" s="1055"/>
      <c r="AE121" s="1056"/>
      <c r="AF121" s="1057">
        <v>17314</v>
      </c>
      <c r="AG121" s="1055"/>
      <c r="AH121" s="1055"/>
      <c r="AI121" s="1055"/>
      <c r="AJ121" s="1056"/>
      <c r="AK121" s="1057">
        <v>17314</v>
      </c>
      <c r="AL121" s="1055"/>
      <c r="AM121" s="1055"/>
      <c r="AN121" s="1055"/>
      <c r="AO121" s="1056"/>
      <c r="AP121" s="1058">
        <v>0</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v>21084537</v>
      </c>
      <c r="BR121" s="1016"/>
      <c r="BS121" s="1016"/>
      <c r="BT121" s="1016"/>
      <c r="BU121" s="1016"/>
      <c r="BV121" s="1016">
        <v>20878850</v>
      </c>
      <c r="BW121" s="1016"/>
      <c r="BX121" s="1016"/>
      <c r="BY121" s="1016"/>
      <c r="BZ121" s="1016"/>
      <c r="CA121" s="1016">
        <v>20011219</v>
      </c>
      <c r="CB121" s="1016"/>
      <c r="CC121" s="1016"/>
      <c r="CD121" s="1016"/>
      <c r="CE121" s="1016"/>
      <c r="CF121" s="1010">
        <v>54.5</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v>51243</v>
      </c>
      <c r="DH121" s="1016"/>
      <c r="DI121" s="1016"/>
      <c r="DJ121" s="1016"/>
      <c r="DK121" s="1016"/>
      <c r="DL121" s="1016">
        <v>52048</v>
      </c>
      <c r="DM121" s="1016"/>
      <c r="DN121" s="1016"/>
      <c r="DO121" s="1016"/>
      <c r="DP121" s="1016"/>
      <c r="DQ121" s="1016">
        <v>86534</v>
      </c>
      <c r="DR121" s="1016"/>
      <c r="DS121" s="1016"/>
      <c r="DT121" s="1016"/>
      <c r="DU121" s="1016"/>
      <c r="DV121" s="1017">
        <v>0.2</v>
      </c>
      <c r="DW121" s="1017"/>
      <c r="DX121" s="1017"/>
      <c r="DY121" s="1017"/>
      <c r="DZ121" s="1018"/>
    </row>
    <row r="122" spans="1:130" s="248" customFormat="1" ht="26.25" customHeight="1" x14ac:dyDescent="0.15">
      <c r="A122" s="1155"/>
      <c r="B122" s="1042"/>
      <c r="C122" s="1012" t="s">
        <v>460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445</v>
      </c>
      <c r="AB122" s="1055"/>
      <c r="AC122" s="1055"/>
      <c r="AD122" s="1055"/>
      <c r="AE122" s="1056"/>
      <c r="AF122" s="1057" t="s">
        <v>450</v>
      </c>
      <c r="AG122" s="1055"/>
      <c r="AH122" s="1055"/>
      <c r="AI122" s="1055"/>
      <c r="AJ122" s="1056"/>
      <c r="AK122" s="1057" t="s">
        <v>446</v>
      </c>
      <c r="AL122" s="1055"/>
      <c r="AM122" s="1055"/>
      <c r="AN122" s="1055"/>
      <c r="AO122" s="1056"/>
      <c r="AP122" s="1058" t="s">
        <v>446</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52858116</v>
      </c>
      <c r="BR122" s="1094"/>
      <c r="BS122" s="1094"/>
      <c r="BT122" s="1094"/>
      <c r="BU122" s="1094"/>
      <c r="BV122" s="1094">
        <v>51377377</v>
      </c>
      <c r="BW122" s="1094"/>
      <c r="BX122" s="1094"/>
      <c r="BY122" s="1094"/>
      <c r="BZ122" s="1094"/>
      <c r="CA122" s="1094">
        <v>51640853</v>
      </c>
      <c r="CB122" s="1094"/>
      <c r="CC122" s="1094"/>
      <c r="CD122" s="1094"/>
      <c r="CE122" s="1094"/>
      <c r="CF122" s="1114">
        <v>140.69999999999999</v>
      </c>
      <c r="CG122" s="1115"/>
      <c r="CH122" s="1115"/>
      <c r="CI122" s="1115"/>
      <c r="CJ122" s="1115"/>
      <c r="CK122" s="1106"/>
      <c r="CL122" s="1107"/>
      <c r="CM122" s="1107"/>
      <c r="CN122" s="1107"/>
      <c r="CO122" s="1108"/>
      <c r="CP122" s="1116" t="s">
        <v>410</v>
      </c>
      <c r="CQ122" s="1117"/>
      <c r="CR122" s="1117"/>
      <c r="CS122" s="1117"/>
      <c r="CT122" s="1117"/>
      <c r="CU122" s="1117"/>
      <c r="CV122" s="1117"/>
      <c r="CW122" s="1117"/>
      <c r="CX122" s="1117"/>
      <c r="CY122" s="1117"/>
      <c r="CZ122" s="1117"/>
      <c r="DA122" s="1117"/>
      <c r="DB122" s="1117"/>
      <c r="DC122" s="1117"/>
      <c r="DD122" s="1117"/>
      <c r="DE122" s="1117"/>
      <c r="DF122" s="1118"/>
      <c r="DG122" s="1015">
        <v>132653</v>
      </c>
      <c r="DH122" s="1016"/>
      <c r="DI122" s="1016"/>
      <c r="DJ122" s="1016"/>
      <c r="DK122" s="1016"/>
      <c r="DL122" s="1016">
        <v>77064</v>
      </c>
      <c r="DM122" s="1016"/>
      <c r="DN122" s="1016"/>
      <c r="DO122" s="1016"/>
      <c r="DP122" s="1016"/>
      <c r="DQ122" s="1016">
        <v>27223</v>
      </c>
      <c r="DR122" s="1016"/>
      <c r="DS122" s="1016"/>
      <c r="DT122" s="1016"/>
      <c r="DU122" s="1016"/>
      <c r="DV122" s="1017">
        <v>0.1</v>
      </c>
      <c r="DW122" s="1017"/>
      <c r="DX122" s="1017"/>
      <c r="DY122" s="1017"/>
      <c r="DZ122" s="1018"/>
    </row>
    <row r="123" spans="1:130" s="248" customFormat="1" ht="26.25" customHeight="1" x14ac:dyDescent="0.15">
      <c r="A123" s="1155"/>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163410</v>
      </c>
      <c r="AB123" s="1055"/>
      <c r="AC123" s="1055"/>
      <c r="AD123" s="1055"/>
      <c r="AE123" s="1056"/>
      <c r="AF123" s="1057">
        <v>140024</v>
      </c>
      <c r="AG123" s="1055"/>
      <c r="AH123" s="1055"/>
      <c r="AI123" s="1055"/>
      <c r="AJ123" s="1056"/>
      <c r="AK123" s="1057">
        <v>131819</v>
      </c>
      <c r="AL123" s="1055"/>
      <c r="AM123" s="1055"/>
      <c r="AN123" s="1055"/>
      <c r="AO123" s="1056"/>
      <c r="AP123" s="1058">
        <v>0.4</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485</v>
      </c>
      <c r="BP123" s="1102"/>
      <c r="BQ123" s="1161">
        <v>82193772</v>
      </c>
      <c r="BR123" s="1162"/>
      <c r="BS123" s="1162"/>
      <c r="BT123" s="1162"/>
      <c r="BU123" s="1162"/>
      <c r="BV123" s="1162">
        <v>81390969</v>
      </c>
      <c r="BW123" s="1162"/>
      <c r="BX123" s="1162"/>
      <c r="BY123" s="1162"/>
      <c r="BZ123" s="1162"/>
      <c r="CA123" s="1162">
        <v>82401988</v>
      </c>
      <c r="CB123" s="1162"/>
      <c r="CC123" s="1162"/>
      <c r="CD123" s="1162"/>
      <c r="CE123" s="1162"/>
      <c r="CF123" s="1095"/>
      <c r="CG123" s="1096"/>
      <c r="CH123" s="1096"/>
      <c r="CI123" s="1096"/>
      <c r="CJ123" s="1097"/>
      <c r="CK123" s="1106"/>
      <c r="CL123" s="1107"/>
      <c r="CM123" s="1107"/>
      <c r="CN123" s="1107"/>
      <c r="CO123" s="1108"/>
      <c r="CP123" s="1116" t="s">
        <v>409</v>
      </c>
      <c r="CQ123" s="1117"/>
      <c r="CR123" s="1117"/>
      <c r="CS123" s="1117"/>
      <c r="CT123" s="1117"/>
      <c r="CU123" s="1117"/>
      <c r="CV123" s="1117"/>
      <c r="CW123" s="1117"/>
      <c r="CX123" s="1117"/>
      <c r="CY123" s="1117"/>
      <c r="CZ123" s="1117"/>
      <c r="DA123" s="1117"/>
      <c r="DB123" s="1117"/>
      <c r="DC123" s="1117"/>
      <c r="DD123" s="1117"/>
      <c r="DE123" s="1117"/>
      <c r="DF123" s="1118"/>
      <c r="DG123" s="1054" t="s">
        <v>411</v>
      </c>
      <c r="DH123" s="1055"/>
      <c r="DI123" s="1055"/>
      <c r="DJ123" s="1055"/>
      <c r="DK123" s="1056"/>
      <c r="DL123" s="1057" t="s">
        <v>446</v>
      </c>
      <c r="DM123" s="1055"/>
      <c r="DN123" s="1055"/>
      <c r="DO123" s="1055"/>
      <c r="DP123" s="1056"/>
      <c r="DQ123" s="1057" t="s">
        <v>411</v>
      </c>
      <c r="DR123" s="1055"/>
      <c r="DS123" s="1055"/>
      <c r="DT123" s="1055"/>
      <c r="DU123" s="1056"/>
      <c r="DV123" s="1058" t="s">
        <v>450</v>
      </c>
      <c r="DW123" s="1059"/>
      <c r="DX123" s="1059"/>
      <c r="DY123" s="1059"/>
      <c r="DZ123" s="1060"/>
    </row>
    <row r="124" spans="1:130" s="248" customFormat="1" ht="26.25" customHeight="1" thickBot="1" x14ac:dyDescent="0.2">
      <c r="A124" s="1155"/>
      <c r="B124" s="1042"/>
      <c r="C124" s="1012" t="s">
        <v>471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390</v>
      </c>
      <c r="AB124" s="1055"/>
      <c r="AC124" s="1055"/>
      <c r="AD124" s="1055"/>
      <c r="AE124" s="1056"/>
      <c r="AF124" s="1057" t="s">
        <v>390</v>
      </c>
      <c r="AG124" s="1055"/>
      <c r="AH124" s="1055"/>
      <c r="AI124" s="1055"/>
      <c r="AJ124" s="1056"/>
      <c r="AK124" s="1057" t="s">
        <v>450</v>
      </c>
      <c r="AL124" s="1055"/>
      <c r="AM124" s="1055"/>
      <c r="AN124" s="1055"/>
      <c r="AO124" s="1056"/>
      <c r="AP124" s="1058" t="s">
        <v>450</v>
      </c>
      <c r="AQ124" s="1059"/>
      <c r="AR124" s="1059"/>
      <c r="AS124" s="1059"/>
      <c r="AT124" s="1060"/>
      <c r="AU124" s="1157" t="s">
        <v>486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91.1</v>
      </c>
      <c r="BR124" s="1124"/>
      <c r="BS124" s="1124"/>
      <c r="BT124" s="1124"/>
      <c r="BU124" s="1124"/>
      <c r="BV124" s="1124">
        <v>82.3</v>
      </c>
      <c r="BW124" s="1124"/>
      <c r="BX124" s="1124"/>
      <c r="BY124" s="1124"/>
      <c r="BZ124" s="1124"/>
      <c r="CA124" s="1124">
        <v>70.2</v>
      </c>
      <c r="CB124" s="1124"/>
      <c r="CC124" s="1124"/>
      <c r="CD124" s="1124"/>
      <c r="CE124" s="1124"/>
      <c r="CF124" s="1125"/>
      <c r="CG124" s="1126"/>
      <c r="CH124" s="1126"/>
      <c r="CI124" s="1126"/>
      <c r="CJ124" s="1127"/>
      <c r="CK124" s="1109"/>
      <c r="CL124" s="1109"/>
      <c r="CM124" s="1109"/>
      <c r="CN124" s="1109"/>
      <c r="CO124" s="1110"/>
      <c r="CP124" s="1116" t="s">
        <v>487</v>
      </c>
      <c r="CQ124" s="1117"/>
      <c r="CR124" s="1117"/>
      <c r="CS124" s="1117"/>
      <c r="CT124" s="1117"/>
      <c r="CU124" s="1117"/>
      <c r="CV124" s="1117"/>
      <c r="CW124" s="1117"/>
      <c r="CX124" s="1117"/>
      <c r="CY124" s="1117"/>
      <c r="CZ124" s="1117"/>
      <c r="DA124" s="1117"/>
      <c r="DB124" s="1117"/>
      <c r="DC124" s="1117"/>
      <c r="DD124" s="1117"/>
      <c r="DE124" s="1117"/>
      <c r="DF124" s="1118"/>
      <c r="DG124" s="1101">
        <v>718544</v>
      </c>
      <c r="DH124" s="1080"/>
      <c r="DI124" s="1080"/>
      <c r="DJ124" s="1080"/>
      <c r="DK124" s="1081"/>
      <c r="DL124" s="1079">
        <v>718973</v>
      </c>
      <c r="DM124" s="1080"/>
      <c r="DN124" s="1080"/>
      <c r="DO124" s="1080"/>
      <c r="DP124" s="1081"/>
      <c r="DQ124" s="1079" t="s">
        <v>450</v>
      </c>
      <c r="DR124" s="1080"/>
      <c r="DS124" s="1080"/>
      <c r="DT124" s="1080"/>
      <c r="DU124" s="1081"/>
      <c r="DV124" s="1082" t="s">
        <v>411</v>
      </c>
      <c r="DW124" s="1083"/>
      <c r="DX124" s="1083"/>
      <c r="DY124" s="1083"/>
      <c r="DZ124" s="1084"/>
    </row>
    <row r="125" spans="1:130" s="248" customFormat="1" ht="26.25" customHeight="1" x14ac:dyDescent="0.15">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411</v>
      </c>
      <c r="AB125" s="1055"/>
      <c r="AC125" s="1055"/>
      <c r="AD125" s="1055"/>
      <c r="AE125" s="1056"/>
      <c r="AF125" s="1057" t="s">
        <v>450</v>
      </c>
      <c r="AG125" s="1055"/>
      <c r="AH125" s="1055"/>
      <c r="AI125" s="1055"/>
      <c r="AJ125" s="1056"/>
      <c r="AK125" s="1057" t="s">
        <v>450</v>
      </c>
      <c r="AL125" s="1055"/>
      <c r="AM125" s="1055"/>
      <c r="AN125" s="1055"/>
      <c r="AO125" s="1056"/>
      <c r="AP125" s="1058" t="s">
        <v>446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488</v>
      </c>
      <c r="CL125" s="1104"/>
      <c r="CM125" s="1104"/>
      <c r="CN125" s="1104"/>
      <c r="CO125" s="1105"/>
      <c r="CP125" s="1036" t="s">
        <v>489</v>
      </c>
      <c r="CQ125" s="985"/>
      <c r="CR125" s="985"/>
      <c r="CS125" s="985"/>
      <c r="CT125" s="985"/>
      <c r="CU125" s="985"/>
      <c r="CV125" s="985"/>
      <c r="CW125" s="985"/>
      <c r="CX125" s="985"/>
      <c r="CY125" s="985"/>
      <c r="CZ125" s="985"/>
      <c r="DA125" s="985"/>
      <c r="DB125" s="985"/>
      <c r="DC125" s="985"/>
      <c r="DD125" s="985"/>
      <c r="DE125" s="985"/>
      <c r="DF125" s="986"/>
      <c r="DG125" s="1022" t="s">
        <v>446</v>
      </c>
      <c r="DH125" s="1023"/>
      <c r="DI125" s="1023"/>
      <c r="DJ125" s="1023"/>
      <c r="DK125" s="1023"/>
      <c r="DL125" s="1023" t="s">
        <v>470</v>
      </c>
      <c r="DM125" s="1023"/>
      <c r="DN125" s="1023"/>
      <c r="DO125" s="1023"/>
      <c r="DP125" s="1023"/>
      <c r="DQ125" s="1023" t="s">
        <v>411</v>
      </c>
      <c r="DR125" s="1023"/>
      <c r="DS125" s="1023"/>
      <c r="DT125" s="1023"/>
      <c r="DU125" s="1023"/>
      <c r="DV125" s="1024" t="s">
        <v>461</v>
      </c>
      <c r="DW125" s="1024"/>
      <c r="DX125" s="1024"/>
      <c r="DY125" s="1024"/>
      <c r="DZ125" s="1025"/>
    </row>
    <row r="126" spans="1:130" s="248" customFormat="1" ht="26.25" customHeight="1" thickBot="1" x14ac:dyDescent="0.2">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293077</v>
      </c>
      <c r="AB126" s="1055"/>
      <c r="AC126" s="1055"/>
      <c r="AD126" s="1055"/>
      <c r="AE126" s="1056"/>
      <c r="AF126" s="1057">
        <v>294984</v>
      </c>
      <c r="AG126" s="1055"/>
      <c r="AH126" s="1055"/>
      <c r="AI126" s="1055"/>
      <c r="AJ126" s="1056"/>
      <c r="AK126" s="1057">
        <v>217212</v>
      </c>
      <c r="AL126" s="1055"/>
      <c r="AM126" s="1055"/>
      <c r="AN126" s="1055"/>
      <c r="AO126" s="1056"/>
      <c r="AP126" s="1058">
        <v>0.6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490</v>
      </c>
      <c r="CQ126" s="1046"/>
      <c r="CR126" s="1046"/>
      <c r="CS126" s="1046"/>
      <c r="CT126" s="1046"/>
      <c r="CU126" s="1046"/>
      <c r="CV126" s="1046"/>
      <c r="CW126" s="1046"/>
      <c r="CX126" s="1046"/>
      <c r="CY126" s="1046"/>
      <c r="CZ126" s="1046"/>
      <c r="DA126" s="1046"/>
      <c r="DB126" s="1046"/>
      <c r="DC126" s="1046"/>
      <c r="DD126" s="1046"/>
      <c r="DE126" s="1046"/>
      <c r="DF126" s="1047"/>
      <c r="DG126" s="1015" t="s">
        <v>449</v>
      </c>
      <c r="DH126" s="1016"/>
      <c r="DI126" s="1016"/>
      <c r="DJ126" s="1016"/>
      <c r="DK126" s="1016"/>
      <c r="DL126" s="1016" t="s">
        <v>390</v>
      </c>
      <c r="DM126" s="1016"/>
      <c r="DN126" s="1016"/>
      <c r="DO126" s="1016"/>
      <c r="DP126" s="1016"/>
      <c r="DQ126" s="1016" t="s">
        <v>450</v>
      </c>
      <c r="DR126" s="1016"/>
      <c r="DS126" s="1016"/>
      <c r="DT126" s="1016"/>
      <c r="DU126" s="1016"/>
      <c r="DV126" s="1017" t="s">
        <v>446</v>
      </c>
      <c r="DW126" s="1017"/>
      <c r="DX126" s="1017"/>
      <c r="DY126" s="1017"/>
      <c r="DZ126" s="1018"/>
    </row>
    <row r="127" spans="1:130" s="248" customFormat="1" ht="26.25" customHeight="1" x14ac:dyDescent="0.15">
      <c r="A127" s="1156"/>
      <c r="B127" s="1044"/>
      <c r="C127" s="1098" t="s">
        <v>491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2330</v>
      </c>
      <c r="AB127" s="1055"/>
      <c r="AC127" s="1055"/>
      <c r="AD127" s="1055"/>
      <c r="AE127" s="1056"/>
      <c r="AF127" s="1057">
        <v>1961</v>
      </c>
      <c r="AG127" s="1055"/>
      <c r="AH127" s="1055"/>
      <c r="AI127" s="1055"/>
      <c r="AJ127" s="1056"/>
      <c r="AK127" s="1057">
        <v>1557</v>
      </c>
      <c r="AL127" s="1055"/>
      <c r="AM127" s="1055"/>
      <c r="AN127" s="1055"/>
      <c r="AO127" s="1056"/>
      <c r="AP127" s="1058">
        <v>0</v>
      </c>
      <c r="AQ127" s="1059"/>
      <c r="AR127" s="1059"/>
      <c r="AS127" s="1059"/>
      <c r="AT127" s="1060"/>
      <c r="AU127" s="284"/>
      <c r="AV127" s="284"/>
      <c r="AW127" s="284"/>
      <c r="AX127" s="1128" t="s">
        <v>492</v>
      </c>
      <c r="AY127" s="1129"/>
      <c r="AZ127" s="1129"/>
      <c r="BA127" s="1129"/>
      <c r="BB127" s="1129"/>
      <c r="BC127" s="1129"/>
      <c r="BD127" s="1129"/>
      <c r="BE127" s="1130"/>
      <c r="BF127" s="1131" t="s">
        <v>493</v>
      </c>
      <c r="BG127" s="1129"/>
      <c r="BH127" s="1129"/>
      <c r="BI127" s="1129"/>
      <c r="BJ127" s="1129"/>
      <c r="BK127" s="1129"/>
      <c r="BL127" s="1130"/>
      <c r="BM127" s="1131" t="s">
        <v>494</v>
      </c>
      <c r="BN127" s="1129"/>
      <c r="BO127" s="1129"/>
      <c r="BP127" s="1129"/>
      <c r="BQ127" s="1129"/>
      <c r="BR127" s="1129"/>
      <c r="BS127" s="1130"/>
      <c r="BT127" s="1131" t="s">
        <v>495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496</v>
      </c>
      <c r="CQ127" s="1046"/>
      <c r="CR127" s="1046"/>
      <c r="CS127" s="1046"/>
      <c r="CT127" s="1046"/>
      <c r="CU127" s="1046"/>
      <c r="CV127" s="1046"/>
      <c r="CW127" s="1046"/>
      <c r="CX127" s="1046"/>
      <c r="CY127" s="1046"/>
      <c r="CZ127" s="1046"/>
      <c r="DA127" s="1046"/>
      <c r="DB127" s="1046"/>
      <c r="DC127" s="1046"/>
      <c r="DD127" s="1046"/>
      <c r="DE127" s="1046"/>
      <c r="DF127" s="1047"/>
      <c r="DG127" s="1015" t="s">
        <v>450</v>
      </c>
      <c r="DH127" s="1016"/>
      <c r="DI127" s="1016"/>
      <c r="DJ127" s="1016"/>
      <c r="DK127" s="1016"/>
      <c r="DL127" s="1016" t="s">
        <v>450</v>
      </c>
      <c r="DM127" s="1016"/>
      <c r="DN127" s="1016"/>
      <c r="DO127" s="1016"/>
      <c r="DP127" s="1016"/>
      <c r="DQ127" s="1016" t="s">
        <v>450</v>
      </c>
      <c r="DR127" s="1016"/>
      <c r="DS127" s="1016"/>
      <c r="DT127" s="1016"/>
      <c r="DU127" s="1016"/>
      <c r="DV127" s="1017" t="s">
        <v>411</v>
      </c>
      <c r="DW127" s="1017"/>
      <c r="DX127" s="1017"/>
      <c r="DY127" s="1017"/>
      <c r="DZ127" s="1018"/>
    </row>
    <row r="128" spans="1:130" s="248" customFormat="1" ht="26.25" customHeight="1" thickBot="1" x14ac:dyDescent="0.2">
      <c r="A128" s="1139" t="s">
        <v>497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498</v>
      </c>
      <c r="X128" s="1141"/>
      <c r="Y128" s="1141"/>
      <c r="Z128" s="1142"/>
      <c r="AA128" s="1143">
        <v>2229428</v>
      </c>
      <c r="AB128" s="1144"/>
      <c r="AC128" s="1144"/>
      <c r="AD128" s="1144"/>
      <c r="AE128" s="1145"/>
      <c r="AF128" s="1146">
        <v>2274133</v>
      </c>
      <c r="AG128" s="1144"/>
      <c r="AH128" s="1144"/>
      <c r="AI128" s="1144"/>
      <c r="AJ128" s="1145"/>
      <c r="AK128" s="1146">
        <v>2222882</v>
      </c>
      <c r="AL128" s="1144"/>
      <c r="AM128" s="1144"/>
      <c r="AN128" s="1144"/>
      <c r="AO128" s="1145"/>
      <c r="AP128" s="1147"/>
      <c r="AQ128" s="1148"/>
      <c r="AR128" s="1148"/>
      <c r="AS128" s="1148"/>
      <c r="AT128" s="1149"/>
      <c r="AU128" s="284"/>
      <c r="AV128" s="284"/>
      <c r="AW128" s="284"/>
      <c r="AX128" s="984" t="s">
        <v>499</v>
      </c>
      <c r="AY128" s="985"/>
      <c r="AZ128" s="985"/>
      <c r="BA128" s="985"/>
      <c r="BB128" s="985"/>
      <c r="BC128" s="985"/>
      <c r="BD128" s="985"/>
      <c r="BE128" s="986"/>
      <c r="BF128" s="1150" t="s">
        <v>449</v>
      </c>
      <c r="BG128" s="1151"/>
      <c r="BH128" s="1151"/>
      <c r="BI128" s="1151"/>
      <c r="BJ128" s="1151"/>
      <c r="BK128" s="1151"/>
      <c r="BL128" s="1152"/>
      <c r="BM128" s="1150">
        <v>11.41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500</v>
      </c>
      <c r="CQ128" s="1133"/>
      <c r="CR128" s="1133"/>
      <c r="CS128" s="1133"/>
      <c r="CT128" s="1133"/>
      <c r="CU128" s="1133"/>
      <c r="CV128" s="1133"/>
      <c r="CW128" s="1133"/>
      <c r="CX128" s="1133"/>
      <c r="CY128" s="1133"/>
      <c r="CZ128" s="1133"/>
      <c r="DA128" s="1133"/>
      <c r="DB128" s="1133"/>
      <c r="DC128" s="1133"/>
      <c r="DD128" s="1133"/>
      <c r="DE128" s="1133"/>
      <c r="DF128" s="1134"/>
      <c r="DG128" s="1135" t="s">
        <v>449</v>
      </c>
      <c r="DH128" s="1136"/>
      <c r="DI128" s="1136"/>
      <c r="DJ128" s="1136"/>
      <c r="DK128" s="1136"/>
      <c r="DL128" s="1136" t="s">
        <v>449</v>
      </c>
      <c r="DM128" s="1136"/>
      <c r="DN128" s="1136"/>
      <c r="DO128" s="1136"/>
      <c r="DP128" s="1136"/>
      <c r="DQ128" s="1136" t="s">
        <v>470</v>
      </c>
      <c r="DR128" s="1136"/>
      <c r="DS128" s="1136"/>
      <c r="DT128" s="1136"/>
      <c r="DU128" s="1136"/>
      <c r="DV128" s="1137" t="s">
        <v>411</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501</v>
      </c>
      <c r="X129" s="1170"/>
      <c r="Y129" s="1170"/>
      <c r="Z129" s="1171"/>
      <c r="AA129" s="1054">
        <v>41033052</v>
      </c>
      <c r="AB129" s="1055"/>
      <c r="AC129" s="1055"/>
      <c r="AD129" s="1055"/>
      <c r="AE129" s="1056"/>
      <c r="AF129" s="1057">
        <v>41061998</v>
      </c>
      <c r="AG129" s="1055"/>
      <c r="AH129" s="1055"/>
      <c r="AI129" s="1055"/>
      <c r="AJ129" s="1056"/>
      <c r="AK129" s="1057">
        <v>41738956</v>
      </c>
      <c r="AL129" s="1055"/>
      <c r="AM129" s="1055"/>
      <c r="AN129" s="1055"/>
      <c r="AO129" s="1056"/>
      <c r="AP129" s="1172"/>
      <c r="AQ129" s="1173"/>
      <c r="AR129" s="1173"/>
      <c r="AS129" s="1173"/>
      <c r="AT129" s="1174"/>
      <c r="AU129" s="286"/>
      <c r="AV129" s="286"/>
      <c r="AW129" s="286"/>
      <c r="AX129" s="1163" t="s">
        <v>502</v>
      </c>
      <c r="AY129" s="1046"/>
      <c r="AZ129" s="1046"/>
      <c r="BA129" s="1046"/>
      <c r="BB129" s="1046"/>
      <c r="BC129" s="1046"/>
      <c r="BD129" s="1046"/>
      <c r="BE129" s="1047"/>
      <c r="BF129" s="1164" t="s">
        <v>449</v>
      </c>
      <c r="BG129" s="1165"/>
      <c r="BH129" s="1165"/>
      <c r="BI129" s="1165"/>
      <c r="BJ129" s="1165"/>
      <c r="BK129" s="1165"/>
      <c r="BL129" s="1166"/>
      <c r="BM129" s="1164">
        <v>16.41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504</v>
      </c>
      <c r="X130" s="1170"/>
      <c r="Y130" s="1170"/>
      <c r="Z130" s="1171"/>
      <c r="AA130" s="1054">
        <v>5287158</v>
      </c>
      <c r="AB130" s="1055"/>
      <c r="AC130" s="1055"/>
      <c r="AD130" s="1055"/>
      <c r="AE130" s="1056"/>
      <c r="AF130" s="1057">
        <v>5161021</v>
      </c>
      <c r="AG130" s="1055"/>
      <c r="AH130" s="1055"/>
      <c r="AI130" s="1055"/>
      <c r="AJ130" s="1056"/>
      <c r="AK130" s="1057">
        <v>5039620</v>
      </c>
      <c r="AL130" s="1055"/>
      <c r="AM130" s="1055"/>
      <c r="AN130" s="1055"/>
      <c r="AO130" s="1056"/>
      <c r="AP130" s="1172"/>
      <c r="AQ130" s="1173"/>
      <c r="AR130" s="1173"/>
      <c r="AS130" s="1173"/>
      <c r="AT130" s="1174"/>
      <c r="AU130" s="286"/>
      <c r="AV130" s="286"/>
      <c r="AW130" s="286"/>
      <c r="AX130" s="1163" t="s">
        <v>505</v>
      </c>
      <c r="AY130" s="1046"/>
      <c r="AZ130" s="1046"/>
      <c r="BA130" s="1046"/>
      <c r="BB130" s="1046"/>
      <c r="BC130" s="1046"/>
      <c r="BD130" s="1046"/>
      <c r="BE130" s="1047"/>
      <c r="BF130" s="1200">
        <v>8.6999999999999993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506</v>
      </c>
      <c r="X131" s="1208"/>
      <c r="Y131" s="1208"/>
      <c r="Z131" s="1209"/>
      <c r="AA131" s="1101">
        <v>35745894</v>
      </c>
      <c r="AB131" s="1080"/>
      <c r="AC131" s="1080"/>
      <c r="AD131" s="1080"/>
      <c r="AE131" s="1081"/>
      <c r="AF131" s="1079">
        <v>35900977</v>
      </c>
      <c r="AG131" s="1080"/>
      <c r="AH131" s="1080"/>
      <c r="AI131" s="1080"/>
      <c r="AJ131" s="1081"/>
      <c r="AK131" s="1079">
        <v>36699336</v>
      </c>
      <c r="AL131" s="1080"/>
      <c r="AM131" s="1080"/>
      <c r="AN131" s="1080"/>
      <c r="AO131" s="1081"/>
      <c r="AP131" s="1210"/>
      <c r="AQ131" s="1211"/>
      <c r="AR131" s="1211"/>
      <c r="AS131" s="1211"/>
      <c r="AT131" s="1212"/>
      <c r="AU131" s="286"/>
      <c r="AV131" s="286"/>
      <c r="AW131" s="286"/>
      <c r="AX131" s="1182" t="s">
        <v>507</v>
      </c>
      <c r="AY131" s="1133"/>
      <c r="AZ131" s="1133"/>
      <c r="BA131" s="1133"/>
      <c r="BB131" s="1133"/>
      <c r="BC131" s="1133"/>
      <c r="BD131" s="1133"/>
      <c r="BE131" s="1134"/>
      <c r="BF131" s="1183">
        <v>70.2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509</v>
      </c>
      <c r="W132" s="1193"/>
      <c r="X132" s="1193"/>
      <c r="Y132" s="1193"/>
      <c r="Z132" s="1194"/>
      <c r="AA132" s="1195">
        <v>8.9413542150000005</v>
      </c>
      <c r="AB132" s="1196"/>
      <c r="AC132" s="1196"/>
      <c r="AD132" s="1196"/>
      <c r="AE132" s="1197"/>
      <c r="AF132" s="1198">
        <v>8.8102950510000007</v>
      </c>
      <c r="AG132" s="1196"/>
      <c r="AH132" s="1196"/>
      <c r="AI132" s="1196"/>
      <c r="AJ132" s="1197"/>
      <c r="AK132" s="1198">
        <v>8.5517868769999996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510</v>
      </c>
      <c r="W133" s="1176"/>
      <c r="X133" s="1176"/>
      <c r="Y133" s="1176"/>
      <c r="Z133" s="1177"/>
      <c r="AA133" s="1178">
        <v>8.9</v>
      </c>
      <c r="AB133" s="1179"/>
      <c r="AC133" s="1179"/>
      <c r="AD133" s="1179"/>
      <c r="AE133" s="1180"/>
      <c r="AF133" s="1178">
        <v>8.9</v>
      </c>
      <c r="AG133" s="1179"/>
      <c r="AH133" s="1179"/>
      <c r="AI133" s="1179"/>
      <c r="AJ133" s="1180"/>
      <c r="AK133" s="1178">
        <v>8.6999999999999993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ejgs7bkRj2tSZvxt0aw1ZrlHZdmou9k8n+Wr7tnj23hrI/7SE3vJINWslDWigpLUleOB1BVZ/+9HErwjLfQLg==" saltValue="AqJ3mgfcMwvkqlWG53Lv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AKBVxpPw7pty0mb2qfBFoB800mpfj6qtL5ebbcrk51NmKqhX98ktFHpUbqfBF7O0v6nDdJNGuqVDrYm0JWX2g==" saltValue="mSTrvSC+L/keslOv29Sl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GWHeE5mvdEvEv62BfSHFE3GD5Dnru/IIgKfOJWqXno+4mlaa6WhJVoL9Kag6zUFnaA1x2k7eQ/gQ9GhgYS99w==" saltValue="gowX0fowmTBWjX7YeQHVD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519</v>
      </c>
      <c r="AL9" s="1216"/>
      <c r="AM9" s="1216"/>
      <c r="AN9" s="1217"/>
      <c r="AO9" s="314">
        <v>11056765</v>
      </c>
      <c r="AP9" s="314">
        <v>66740</v>
      </c>
      <c r="AQ9" s="315">
        <v>59436</v>
      </c>
      <c r="AR9" s="316">
        <v>12.3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520</v>
      </c>
      <c r="AL10" s="1216"/>
      <c r="AM10" s="1216"/>
      <c r="AN10" s="1217"/>
      <c r="AO10" s="317">
        <v>448969</v>
      </c>
      <c r="AP10" s="317">
        <v>2710</v>
      </c>
      <c r="AQ10" s="318">
        <v>2518</v>
      </c>
      <c r="AR10" s="319">
        <v>7.6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521</v>
      </c>
      <c r="AL11" s="1216"/>
      <c r="AM11" s="1216"/>
      <c r="AN11" s="1217"/>
      <c r="AO11" s="317">
        <v>39116</v>
      </c>
      <c r="AP11" s="317">
        <v>236</v>
      </c>
      <c r="AQ11" s="318">
        <v>730</v>
      </c>
      <c r="AR11" s="319">
        <v>-67.7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522</v>
      </c>
      <c r="AL12" s="1216"/>
      <c r="AM12" s="1216"/>
      <c r="AN12" s="1217"/>
      <c r="AO12" s="317" t="s">
        <v>523</v>
      </c>
      <c r="AP12" s="317" t="s">
        <v>523</v>
      </c>
      <c r="AQ12" s="318">
        <v>21</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524</v>
      </c>
      <c r="AL13" s="1216"/>
      <c r="AM13" s="1216"/>
      <c r="AN13" s="1217"/>
      <c r="AO13" s="317">
        <v>490350</v>
      </c>
      <c r="AP13" s="317">
        <v>2960</v>
      </c>
      <c r="AQ13" s="318">
        <v>2680</v>
      </c>
      <c r="AR13" s="319">
        <v>10.4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525</v>
      </c>
      <c r="AL14" s="1216"/>
      <c r="AM14" s="1216"/>
      <c r="AN14" s="1217"/>
      <c r="AO14" s="317">
        <v>128573</v>
      </c>
      <c r="AP14" s="317">
        <v>776</v>
      </c>
      <c r="AQ14" s="318">
        <v>1077</v>
      </c>
      <c r="AR14" s="319">
        <v>-27.9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526</v>
      </c>
      <c r="AL15" s="1222"/>
      <c r="AM15" s="1222"/>
      <c r="AN15" s="1223"/>
      <c r="AO15" s="317">
        <v>-515915</v>
      </c>
      <c r="AP15" s="317">
        <v>-3114</v>
      </c>
      <c r="AQ15" s="318">
        <v>-3377</v>
      </c>
      <c r="AR15" s="319">
        <v>-7.8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11647858</v>
      </c>
      <c r="AP16" s="317">
        <v>70308</v>
      </c>
      <c r="AQ16" s="318">
        <v>63085</v>
      </c>
      <c r="AR16" s="319">
        <v>11.4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531</v>
      </c>
      <c r="AL21" s="1225"/>
      <c r="AM21" s="1225"/>
      <c r="AN21" s="1226"/>
      <c r="AO21" s="330">
        <v>7.22</v>
      </c>
      <c r="AP21" s="331">
        <v>6.07</v>
      </c>
      <c r="AQ21" s="332">
        <v>1.1499999999999999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532</v>
      </c>
      <c r="AL22" s="1225"/>
      <c r="AM22" s="1225"/>
      <c r="AN22" s="1226"/>
      <c r="AO22" s="335">
        <v>99.4</v>
      </c>
      <c r="AP22" s="336">
        <v>98.3</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536</v>
      </c>
      <c r="AL32" s="1219"/>
      <c r="AM32" s="1219"/>
      <c r="AN32" s="1220"/>
      <c r="AO32" s="345">
        <v>8487296</v>
      </c>
      <c r="AP32" s="345">
        <v>51230</v>
      </c>
      <c r="AQ32" s="346">
        <v>33839</v>
      </c>
      <c r="AR32" s="347">
        <v>51.4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537</v>
      </c>
      <c r="AL33" s="1219"/>
      <c r="AM33" s="1219"/>
      <c r="AN33" s="1220"/>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538</v>
      </c>
      <c r="AL34" s="1219"/>
      <c r="AM34" s="1219"/>
      <c r="AN34" s="1220"/>
      <c r="AO34" s="345" t="s">
        <v>523</v>
      </c>
      <c r="AP34" s="345" t="s">
        <v>523</v>
      </c>
      <c r="AQ34" s="346" t="s">
        <v>523</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539</v>
      </c>
      <c r="AL35" s="1219"/>
      <c r="AM35" s="1219"/>
      <c r="AN35" s="1220"/>
      <c r="AO35" s="345">
        <v>1034122</v>
      </c>
      <c r="AP35" s="345">
        <v>6242</v>
      </c>
      <c r="AQ35" s="346">
        <v>5043</v>
      </c>
      <c r="AR35" s="347">
        <v>23.8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540</v>
      </c>
      <c r="AL36" s="1219"/>
      <c r="AM36" s="1219"/>
      <c r="AN36" s="1220"/>
      <c r="AO36" s="345">
        <v>204967</v>
      </c>
      <c r="AP36" s="345">
        <v>1237</v>
      </c>
      <c r="AQ36" s="346">
        <v>950</v>
      </c>
      <c r="AR36" s="347">
        <v>30.2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541</v>
      </c>
      <c r="AL37" s="1219"/>
      <c r="AM37" s="1219"/>
      <c r="AN37" s="1220"/>
      <c r="AO37" s="345">
        <v>674486</v>
      </c>
      <c r="AP37" s="345">
        <v>4071</v>
      </c>
      <c r="AQ37" s="346">
        <v>1108</v>
      </c>
      <c r="AR37" s="347">
        <v>267.39999999999998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542</v>
      </c>
      <c r="AL38" s="1228"/>
      <c r="AM38" s="1228"/>
      <c r="AN38" s="1229"/>
      <c r="AO38" s="348">
        <v>80</v>
      </c>
      <c r="AP38" s="348">
        <v>0</v>
      </c>
      <c r="AQ38" s="349">
        <v>0</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543</v>
      </c>
      <c r="AL39" s="1228"/>
      <c r="AM39" s="1228"/>
      <c r="AN39" s="1229"/>
      <c r="AO39" s="345">
        <v>-2222882</v>
      </c>
      <c r="AP39" s="345">
        <v>-13418</v>
      </c>
      <c r="AQ39" s="346">
        <v>-8517</v>
      </c>
      <c r="AR39" s="347">
        <v>57.5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544</v>
      </c>
      <c r="AL40" s="1219"/>
      <c r="AM40" s="1219"/>
      <c r="AN40" s="1220"/>
      <c r="AO40" s="345">
        <v>-5039620</v>
      </c>
      <c r="AP40" s="345">
        <v>-30420</v>
      </c>
      <c r="AQ40" s="346">
        <v>-24196</v>
      </c>
      <c r="AR40" s="347">
        <v>25.7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3138449</v>
      </c>
      <c r="AP41" s="345">
        <v>18944</v>
      </c>
      <c r="AQ41" s="346">
        <v>8228</v>
      </c>
      <c r="AR41" s="347">
        <v>130.19999999999999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514</v>
      </c>
      <c r="AN49" s="1235" t="s">
        <v>548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4134942</v>
      </c>
      <c r="AN51" s="367">
        <v>24599</v>
      </c>
      <c r="AO51" s="368">
        <v>-38.200000000000003</v>
      </c>
      <c r="AP51" s="369">
        <v>47673</v>
      </c>
      <c r="AQ51" s="370">
        <v>9.5</v>
      </c>
      <c r="AR51" s="371">
        <v>-47.7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1526546</v>
      </c>
      <c r="AN52" s="375">
        <v>9081</v>
      </c>
      <c r="AO52" s="376">
        <v>-60.9</v>
      </c>
      <c r="AP52" s="377">
        <v>28383</v>
      </c>
      <c r="AQ52" s="378">
        <v>11.6</v>
      </c>
      <c r="AR52" s="379">
        <v>-72.5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6735980</v>
      </c>
      <c r="AN53" s="367">
        <v>40178</v>
      </c>
      <c r="AO53" s="368">
        <v>63.3</v>
      </c>
      <c r="AP53" s="369">
        <v>54233</v>
      </c>
      <c r="AQ53" s="370">
        <v>13.8</v>
      </c>
      <c r="AR53" s="371">
        <v>49.5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1544496</v>
      </c>
      <c r="AN54" s="375">
        <v>9212</v>
      </c>
      <c r="AO54" s="376">
        <v>1.4</v>
      </c>
      <c r="AP54" s="377">
        <v>26058</v>
      </c>
      <c r="AQ54" s="378">
        <v>-8.1999999999999993</v>
      </c>
      <c r="AR54" s="379">
        <v>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6510569</v>
      </c>
      <c r="AN55" s="367">
        <v>39011</v>
      </c>
      <c r="AO55" s="368">
        <v>-2.9</v>
      </c>
      <c r="AP55" s="369">
        <v>44366</v>
      </c>
      <c r="AQ55" s="370">
        <v>-18.2</v>
      </c>
      <c r="AR55" s="371">
        <v>15.3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1507978</v>
      </c>
      <c r="AN56" s="375">
        <v>9036</v>
      </c>
      <c r="AO56" s="376">
        <v>-1.9</v>
      </c>
      <c r="AP56" s="377">
        <v>23234</v>
      </c>
      <c r="AQ56" s="378">
        <v>-10.8</v>
      </c>
      <c r="AR56" s="379">
        <v>8.9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9126301</v>
      </c>
      <c r="AN57" s="367">
        <v>54963</v>
      </c>
      <c r="AO57" s="368">
        <v>40.9</v>
      </c>
      <c r="AP57" s="369">
        <v>51043</v>
      </c>
      <c r="AQ57" s="370">
        <v>15</v>
      </c>
      <c r="AR57" s="371">
        <v>25.9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1814245</v>
      </c>
      <c r="AN58" s="375">
        <v>10926</v>
      </c>
      <c r="AO58" s="376">
        <v>20.9</v>
      </c>
      <c r="AP58" s="377">
        <v>23378</v>
      </c>
      <c r="AQ58" s="378">
        <v>0.6</v>
      </c>
      <c r="AR58" s="379">
        <v>20.3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7726293</v>
      </c>
      <c r="AN59" s="367">
        <v>46637</v>
      </c>
      <c r="AO59" s="368">
        <v>-15.1</v>
      </c>
      <c r="AP59" s="369">
        <v>42898</v>
      </c>
      <c r="AQ59" s="370">
        <v>-16</v>
      </c>
      <c r="AR59" s="371">
        <v>0.9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2176660</v>
      </c>
      <c r="AN60" s="375">
        <v>13139</v>
      </c>
      <c r="AO60" s="376">
        <v>20.3</v>
      </c>
      <c r="AP60" s="377">
        <v>21022</v>
      </c>
      <c r="AQ60" s="378">
        <v>-10.1</v>
      </c>
      <c r="AR60" s="379">
        <v>30.4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6846817</v>
      </c>
      <c r="AN61" s="382">
        <v>41078</v>
      </c>
      <c r="AO61" s="383">
        <v>9.6</v>
      </c>
      <c r="AP61" s="384">
        <v>48043</v>
      </c>
      <c r="AQ61" s="385">
        <v>0.8</v>
      </c>
      <c r="AR61" s="371">
        <v>8.8000000000000007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1713985</v>
      </c>
      <c r="AN62" s="375">
        <v>10279</v>
      </c>
      <c r="AO62" s="376">
        <v>-4</v>
      </c>
      <c r="AP62" s="377">
        <v>24415</v>
      </c>
      <c r="AQ62" s="378">
        <v>-3.4</v>
      </c>
      <c r="AR62" s="379">
        <v>-0.6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98sqE77qcgNnJIB9GzF6FLtNnubfY9PB0wK1cZC+9vlVe5i1T96TLUHmZFH8nhwGyeHwR88IQIa9nyTrjGTBg==" saltValue="nG/PyQnlehYQRF4e4BqDj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keTqyF/zIvaigSKTdxUxuL3TvDx6TL19buEw02QjPveKrSmjP0jEAQeCgJGc1MyTVLcloEK8w+WQ89hGv0NdPg==" saltValue="NavMbJBXcePiGTAUfXiKi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ljwnh3TWxiz4uSm6XbLgg2JUzllpFeB/AKel8zvK/MSGrWyBwHrdK4CpEj0NSfFaY4GGehB3IAVMiGyddm2J5Q==" saltValue="AcgVcj5VEuBN0NAyvOSK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2.3199999999999998</v>
      </c>
      <c r="G47" s="12">
        <v>1.31</v>
      </c>
      <c r="H47" s="12">
        <v>1.83</v>
      </c>
      <c r="I47" s="12">
        <v>2.11</v>
      </c>
      <c r="J47" s="13">
        <v>2.5</v>
      </c>
    </row>
    <row r="48" spans="2:10" ht="57.75" customHeight="1" x14ac:dyDescent="0.15">
      <c r="B48" s="14"/>
      <c r="C48" s="1240" t="s">
        <v>4</v>
      </c>
      <c r="D48" s="1240"/>
      <c r="E48" s="1241"/>
      <c r="F48" s="15">
        <v>0.9</v>
      </c>
      <c r="G48" s="16">
        <v>1.02</v>
      </c>
      <c r="H48" s="16">
        <v>2.11</v>
      </c>
      <c r="I48" s="16">
        <v>0.86</v>
      </c>
      <c r="J48" s="17">
        <v>3.05</v>
      </c>
    </row>
    <row r="49" spans="2:10" ht="57.75" customHeight="1" thickBot="1" x14ac:dyDescent="0.2">
      <c r="B49" s="18"/>
      <c r="C49" s="1242" t="s">
        <v>5</v>
      </c>
      <c r="D49" s="1242"/>
      <c r="E49" s="1243"/>
      <c r="F49" s="19" t="s">
        <v>569</v>
      </c>
      <c r="G49" s="20" t="s">
        <v>570</v>
      </c>
      <c r="H49" s="20">
        <v>1.6</v>
      </c>
      <c r="I49" s="20" t="s">
        <v>571</v>
      </c>
      <c r="J49" s="21">
        <v>2.63</v>
      </c>
    </row>
    <row r="50" spans="2:10" ht="13.5" customHeight="1" x14ac:dyDescent="0.15"/>
  </sheetData>
  <sheetProtection algorithmName="SHA-512" hashValue="nbpG72/XaSfJrx9lqD0WQ0eijXa9ofD9sNiIIjhQz443rGMfMh0KHwYhfZ8w3VvX4u+HOr1Mv4qqeWIkNILjwg==" saltValue="41LedbTt8nERUdL50MTD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西尾　昌隆</cp:lastModifiedBy>
  <cp:lastPrinted>2022-03-14T09:10:49Z</cp:lastPrinted>
  <dcterms:created xsi:type="dcterms:W3CDTF">2022-02-02T03:03:27Z</dcterms:created>
  <dcterms:modified xsi:type="dcterms:W3CDTF">2022-10-05T00:36:38Z</dcterms:modified>
  <cp:category/>
</cp:coreProperties>
</file>