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新公会計制度\通知・照会・その他\R03\20210921_財政状況資料集\02_回答＆ホームページ公表\"/>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<sst xmlns="http://schemas.openxmlformats.org/spreadsheetml/2006/main" count="1058" uniqueCount="622">
  <si>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</si>
  <si>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</si>
  <si>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</si>
  <si>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</si>
  <si>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</si>
  <si>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</si>
  <si>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</si>
  <si>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</si>
  <si>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</si>
  <si>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</si>
  <si>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</si>
  <si>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</si>
  <si>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</si>
  <si>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</si>
  <si>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</si>
  <si>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</si>
  <si>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</si>
  <si>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</si>
  <si>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</si>
  <si>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</si>
  <si>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</si>
  <si>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</si>
  <si>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</si>
  <si>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</si>
  <si>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</si>
  <si>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</si>
  <si>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</si>
  <si>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</si>
  <si>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</si>
  <si>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</si>
  <si>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</si>
  <si>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</si>
  <si>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</si>
  <si>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</si>
  <si>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</si>
  <si>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</si>
  <si>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</si>
  <si>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</si>
  <si>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</si>
  <si>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</si>
  <si>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</si>
  <si>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</si>
  <si>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</si>
  <si>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</si>
  <si>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</si>
  <si>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</si>
  <si>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</si>
  <si>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</si>
  <si>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</si>
  <si>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</si>
  <si>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</si>
  <si>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</si>
  <si>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</si>
  <si>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</si>
  <si>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</si>
  <si>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</si>
  <si>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</si>
  <si>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</si>
  <si>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</si>
  <si>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</si>
  <si>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</si>
  <si>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</si>
  <si>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</si>
  <si>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</si>
  <si>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</si>
  <si>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</si>
  <si>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</si>
  <si>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</si>
  <si>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</si>
  <si>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</si>
  <si>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</si>
  <si>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</si>
  <si>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</si>
  <si>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</si>
  <si>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</si>
  <si>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</si>
  <si>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</si>
  <si>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</si>
  <si>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</si>
  <si>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</si>
  <si>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</si>
  <si>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</si>
  <si>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</si>
  <si>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</si>
  <si>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</si>
  <si>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</si>
  <si>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</si>
  <si>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</si>
  <si>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</si>
  <si>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</si>
  <si>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</si>
  <si>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</si>
  <si>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</si>
  <si>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</si>
  <si>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</si>
  <si>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</si>
  <si>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</si>
  <si>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</si>
  <si>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帯広市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</si>
  <si>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</si>
  <si>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</si>
  <si>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</si>
  <si>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</si>
  <si>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</si>
  <si>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</si>
  <si>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</si>
  <si>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</si>
  <si>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</si>
  <si>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</si>
  <si>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</si>
  <si>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</si>
  <si>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</si>
  <si>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</si>
  <si>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</si>
  <si>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</si>
  <si>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</si>
  <si>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</si>
  <si>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</si>
  <si>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</si>
  <si>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</si>
  <si>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</si>
  <si>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</si>
  <si>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</si>
  <si>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</si>
  <si>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</si>
  <si>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</si>
  <si>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</si>
  <si>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</si>
  <si>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</si>
  <si>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</si>
  <si>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</si>
  <si>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</si>
  <si>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</si>
  <si>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</si>
  <si>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</si>
  <si>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</si>
  <si>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</si>
  <si>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</si>
  <si>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</si>
  <si>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</si>
  <si>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</si>
  <si>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</si>
  <si>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</si>
  <si>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</si>
  <si>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</si>
  <si>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</si>
  <si>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</si>
  <si>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</si>
  <si>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</si>
  <si>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</si>
  <si>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</si>
  <si>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</si>
  <si>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</si>
  <si>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</si>
  <si>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</si>
  <si>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</si>
  <si>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</si>
  <si>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</si>
  <si>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</si>
  <si>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</si>
  <si>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</si>
  <si>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</si>
  <si>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</si>
  <si>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</si>
  <si>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</si>
  <si>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</si>
  <si>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</si>
  <si>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</si>
  <si>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</si>
  <si>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</si>
  <si>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</si>
  <si>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</si>
  <si>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</si>
  <si>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</si>
  <si>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</si>
  <si>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</si>
  <si>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</si>
  <si>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</si>
  <si>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</si>
  <si>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</si>
  <si>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</si>
  <si>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</si>
  <si>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</si>
  <si>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</si>
  <si>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</si>
  <si>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</si>
  <si>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</si>
  <si>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</si>
  <si>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</si>
  <si>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</si>
  <si>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</si>
  <si>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</si>
  <si>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</si>
  <si>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</si>
  <si>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</si>
  <si>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</si>
  <si>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</si>
  <si>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</si>
  <si>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</si>
  <si>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</si>
  <si>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</si>
  <si>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</si>
  <si>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</si>
  <si>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</si>
  <si>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</si>
  <si>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</si>
  <si>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</si>
  <si>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</si>
  <si>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</si>
  <si>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</si>
  <si>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</si>
  <si>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北海道帯広市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</si>
  <si>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</si>
  <si>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</si>
  <si>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</si>
  <si>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</si>
  <si>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</si>
  <si>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</si>
  <si>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</si>
  <si>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</si>
  <si>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</si>
  <si>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</si>
  <si>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</si>
  <si>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</si>
  <si>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</si>
  <si>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</si>
  <si>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</si>
  <si>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</si>
  <si>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</si>
  <si>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</si>
  <si>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</si>
  <si>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</si>
  <si>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</si>
  <si>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</si>
  <si>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</si>
  <si>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</si>
  <si>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</si>
  <si>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</si>
  <si>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</si>
  <si>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</si>
  <si>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</si>
  <si>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</si>
  <si>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</si>
  <si>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</si>
  <si>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</si>
  <si>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</si>
  <si>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</si>
  <si>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</si>
  <si>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</si>
  <si>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</si>
  <si>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</si>
  <si>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</si>
  <si>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</si>
  <si>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</si>
  <si>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</si>
  <si>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</si>
  <si>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</si>
  <si>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</si>
  <si>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</si>
  <si>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</si>
  <si>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</si>
  <si>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</si>
  <si>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</si>
  <si>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</si>
  <si>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</si>
  <si>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</si>
  <si>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</si>
  <si>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</si>
  <si>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</si>
  <si>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</si>
  <si>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</si>
  <si>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</si>
  <si>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</si>
  <si>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</si>
  <si>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</si>
  <si>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</si>
  <si>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</si>
  <si>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</si>
  <si>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</si>
  <si>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</si>
  <si>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</si>
  <si>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</si>
  <si>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</si>
  <si>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</si>
  <si>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</si>
  <si>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</si>
  <si>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</si>
  <si>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</si>
  <si>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</si>
  <si>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</si>
  <si>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</si>
  <si>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</si>
  <si>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</si>
  <si>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</si>
  <si>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</si>
  <si>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</si>
  <si>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</si>
  <si>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</si>
  <si>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</si>
  <si>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</si>
  <si>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</si>
  <si>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</si>
  <si>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</si>
  <si>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</si>
  <si>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</si>
  <si>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</si>
  <si>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</si>
  <si>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</si>
  <si>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</si>
  <si>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</si>
  <si>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</si>
  <si>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</si>
  <si>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</si>
  <si>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</si>
  <si>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</si>
  <si>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</si>
  <si>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</si>
  <si>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</si>
  <si>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</si>
  <si>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</si>
  <si>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</si>
  <si>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</si>
  <si>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</si>
  <si>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</si>
  <si>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</si>
  <si>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</si>
  <si>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</si>
  <si>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</si>
  <si>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</si>
  <si>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</si>
  <si>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</si>
  <si>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</si>
  <si>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</si>
  <si>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</si>
  <si>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</si>
  <si>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</si>
  <si>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</si>
  <si>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</si>
  <si>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</si>
  <si>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</si>
  <si>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</si>
  <si>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</si>
  <si>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</si>
  <si>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</si>
  <si>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</si>
  <si>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</si>
  <si>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</si>
  <si>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</si>
  <si>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</si>
  <si>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</si>
  <si>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</si>
  <si>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</si>
  <si>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</si>
  <si>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</si>
  <si>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</si>
  <si>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</si>
  <si>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</si>
  <si>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</si>
  <si>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</si>
  <si>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</si>
  <si>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</si>
  <si>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</si>
  <si>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</si>
  <si>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</si>
  <si>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</si>
  <si>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</si>
  <si>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北海道帯広市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</si>
  <si>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</si>
  <si>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</si>
  <si>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</si>
  <si>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</si>
  <si>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</si>
  <si>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</si>
  <si>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</si>
  <si>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</si>
  <si>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</si>
  <si>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</si>
  <si>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</si>
  <si>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</si>
  <si>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</si>
  <si>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</si>
  <si>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</si>
  <si>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</si>
  <si>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</si>
  <si>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</si>
  <si>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</si>
  <si>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</si>
  <si>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中島霊園事業会計</t>
    <phoneticPr fontId="5"/>
  </si>
  <si>
    <t>-</t>
    <phoneticPr fontId="5"/>
  </si>
  <si>
    <t>空港事業会計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</si>
  <si>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</si>
  <si>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</si>
  <si>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</si>
  <si>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</si>
  <si>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</si>
  <si>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</si>
  <si>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</si>
  <si>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</si>
  <si>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</si>
  <si>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</si>
  <si>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</si>
  <si>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</si>
  <si>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</si>
  <si>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</si>
  <si>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</si>
  <si>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後期高齢者医療会計</t>
    <phoneticPr fontId="5"/>
  </si>
  <si>
    <t>介護保険会計</t>
    <phoneticPr fontId="5"/>
  </si>
  <si>
    <t>ばんえい競馬会計</t>
    <phoneticPr fontId="5"/>
  </si>
  <si>
    <t>駐車場事業会計</t>
    <phoneticPr fontId="5"/>
  </si>
  <si>
    <t>-</t>
    <phoneticPr fontId="5"/>
  </si>
  <si>
    <t>水道事業会計</t>
    <phoneticPr fontId="5"/>
  </si>
  <si>
    <t>法適用企業</t>
    <phoneticPr fontId="5"/>
  </si>
  <si>
    <t>下水道事業会計</t>
    <phoneticPr fontId="5"/>
  </si>
  <si>
    <t>簡易水道事業会計</t>
    <phoneticPr fontId="5"/>
  </si>
  <si>
    <t>法非適用企業</t>
    <phoneticPr fontId="5"/>
  </si>
  <si>
    <t>農村下水道事業会計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</si>
  <si>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</si>
  <si>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</si>
  <si>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</si>
  <si>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</si>
  <si>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</si>
  <si>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</si>
  <si>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</si>
  <si>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</si>
  <si>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</si>
  <si>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</si>
  <si>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</si>
  <si>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</si>
  <si>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</si>
  <si>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</si>
  <si>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</si>
  <si>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</si>
  <si>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</si>
  <si>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</si>
  <si>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</si>
  <si>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</si>
  <si>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</si>
  <si>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</si>
  <si>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</si>
  <si>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</si>
  <si>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</si>
  <si>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</si>
  <si>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</si>
  <si>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</si>
  <si>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</si>
  <si>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</si>
  <si>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</si>
  <si>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</si>
  <si>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</si>
  <si>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</si>
  <si>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</si>
  <si>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</si>
  <si>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</si>
  <si>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</si>
  <si>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</si>
  <si>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</si>
  <si>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</si>
  <si>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</si>
  <si>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</si>
  <si>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</si>
  <si>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</si>
  <si>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</si>
  <si>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</si>
  <si>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</si>
  <si>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</si>
  <si>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</si>
  <si>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</si>
  <si>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</si>
  <si>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</si>
  <si>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</si>
  <si>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</si>
  <si>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</si>
  <si>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</si>
  <si>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</si>
  <si>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</si>
  <si>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</si>
  <si>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</si>
  <si>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</si>
  <si>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</si>
  <si>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</si>
  <si>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農村下水道事業会計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</si>
  <si>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</si>
  <si>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駐車場事業会計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</si>
  <si>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</si>
  <si>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</si>
  <si>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</si>
  <si>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</si>
  <si>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</si>
  <si>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</si>
  <si>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</si>
  <si>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</si>
  <si>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</si>
  <si>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</si>
  <si>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</si>
  <si>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</si>
  <si>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</si>
  <si>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</si>
  <si>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</si>
  <si>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</si>
  <si>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</si>
  <si>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</si>
  <si>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</si>
  <si>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</si>
  <si>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</si>
  <si>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</si>
  <si>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</si>
  <si>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</si>
  <si>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</si>
  <si>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</si>
  <si>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</si>
  <si>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</si>
  <si>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</si>
  <si>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</si>
  <si>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</si>
  <si>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</si>
  <si>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</si>
  <si>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</si>
  <si>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</si>
  <si>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</si>
  <si>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</si>
  <si>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</si>
  <si>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</si>
  <si>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</si>
  <si>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</si>
  <si>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</si>
  <si>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</si>
  <si>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</si>
  <si>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</si>
  <si>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</si>
  <si>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</si>
  <si>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</si>
  <si>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</si>
  <si>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</si>
  <si>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</si>
  <si>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</si>
  <si>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</si>
  <si>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</si>
  <si>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</si>
  <si>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</si>
  <si>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</si>
  <si>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</si>
  <si>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</si>
  <si>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</si>
  <si>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</si>
  <si>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</si>
  <si>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</si>
  <si>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</si>
  <si>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</si>
  <si>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</si>
  <si>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</si>
  <si>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</si>
  <si>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</si>
  <si>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</si>
  <si>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</si>
  <si>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</si>
  <si>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</si>
  <si>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</si>
  <si>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</si>
  <si>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</si>
  <si>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</si>
  <si>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</si>
  <si>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</si>
  <si>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</si>
  <si>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</si>
  <si>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</si>
  <si>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</si>
  <si>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</si>
  <si>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</si>
  <si>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</si>
  <si>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</si>
  <si>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1.31</t>
  </si>
  <si>
    <t>▲ 0.85</t>
  </si>
  <si>
    <t>▲ 0.97</t>
  </si>
  <si>
    <t>水道事業会計</t>
  </si>
  <si>
    <t>下水道事業会計</t>
  </si>
  <si>
    <t>一般会計</t>
  </si>
  <si>
    <t>介護保険会計</t>
  </si>
  <si>
    <t>国民健康保険会計</t>
  </si>
  <si>
    <t>後期高齢者医療会計</t>
  </si>
  <si>
    <t>ばんえい競馬会計</t>
  </si>
  <si>
    <t>簡易水道事業会計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</si>
  <si>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</si>
  <si>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</si>
  <si>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</si>
  <si>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</si>
  <si>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</si>
  <si>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</si>
  <si>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</si>
  <si>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</si>
  <si>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</si>
  <si>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</si>
  <si>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</si>
  <si>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とかち広域消防事務組合</t>
    <rPh sb="3" eb="5">
      <t>コウイキ</t>
    </rPh>
    <rPh sb="5" eb="7">
      <t>ショウボウ</t>
    </rPh>
    <rPh sb="7" eb="9">
      <t>ジム</t>
    </rPh>
    <rPh sb="9" eb="11">
      <t>クミアイ</t>
    </rPh>
    <phoneticPr fontId="11"/>
  </si>
  <si>
    <t>十勝圏複合事務組合</t>
    <rPh sb="0" eb="2">
      <t>トカチ</t>
    </rPh>
    <rPh sb="2" eb="3">
      <t>ケン</t>
    </rPh>
    <rPh sb="3" eb="5">
      <t>フクゴウ</t>
    </rPh>
    <rPh sb="5" eb="7">
      <t>ジム</t>
    </rPh>
    <rPh sb="7" eb="9">
      <t>クミアイ</t>
    </rPh>
    <phoneticPr fontId="11"/>
  </si>
  <si>
    <t>十勝中部広域水道企業団</t>
    <rPh sb="0" eb="2">
      <t>トカチ</t>
    </rPh>
    <rPh sb="2" eb="4">
      <t>チュウブ</t>
    </rPh>
    <rPh sb="4" eb="6">
      <t>コウイキ</t>
    </rPh>
    <rPh sb="6" eb="8">
      <t>スイドウ</t>
    </rPh>
    <rPh sb="8" eb="10">
      <t>キギョウ</t>
    </rPh>
    <rPh sb="10" eb="11">
      <t>ダン</t>
    </rPh>
    <phoneticPr fontId="11"/>
  </si>
  <si>
    <t>法適用</t>
    <rPh sb="0" eb="1">
      <t>ホウ</t>
    </rPh>
    <rPh sb="1" eb="3">
      <t>テキヨウ</t>
    </rPh>
    <phoneticPr fontId="2"/>
  </si>
  <si>
    <t>-</t>
    <phoneticPr fontId="2"/>
  </si>
  <si>
    <t>帯広市休日夜間急病対策協会</t>
    <rPh sb="0" eb="3">
      <t>オビヒロシ</t>
    </rPh>
    <rPh sb="3" eb="5">
      <t>キュウジツ</t>
    </rPh>
    <rPh sb="5" eb="7">
      <t>ヤカン</t>
    </rPh>
    <rPh sb="7" eb="9">
      <t>キュウビョウ</t>
    </rPh>
    <rPh sb="9" eb="11">
      <t>タイサク</t>
    </rPh>
    <rPh sb="11" eb="13">
      <t>キョウカイ</t>
    </rPh>
    <phoneticPr fontId="11"/>
  </si>
  <si>
    <t>帯広市文化スポーツ振興財団</t>
    <rPh sb="0" eb="3">
      <t>オビヒロシ</t>
    </rPh>
    <rPh sb="3" eb="5">
      <t>ブンカ</t>
    </rPh>
    <rPh sb="9" eb="11">
      <t>シンコウ</t>
    </rPh>
    <rPh sb="11" eb="13">
      <t>ザイダン</t>
    </rPh>
    <phoneticPr fontId="11"/>
  </si>
  <si>
    <t>帯広市農業振興公社</t>
    <rPh sb="0" eb="3">
      <t>オビヒロシ</t>
    </rPh>
    <rPh sb="3" eb="5">
      <t>ノウギョウ</t>
    </rPh>
    <rPh sb="5" eb="7">
      <t>シンコウ</t>
    </rPh>
    <rPh sb="7" eb="9">
      <t>コウシャ</t>
    </rPh>
    <phoneticPr fontId="11"/>
  </si>
  <si>
    <t>帯広市土地開発公社</t>
    <rPh sb="0" eb="3">
      <t>オビヒロシ</t>
    </rPh>
    <rPh sb="3" eb="5">
      <t>トチ</t>
    </rPh>
    <rPh sb="5" eb="7">
      <t>カイハツ</t>
    </rPh>
    <rPh sb="7" eb="9">
      <t>コウシャ</t>
    </rPh>
    <phoneticPr fontId="11"/>
  </si>
  <si>
    <t>高等教育整備基金</t>
    <phoneticPr fontId="5"/>
  </si>
  <si>
    <t>商工観光振興基金</t>
    <phoneticPr fontId="5"/>
  </si>
  <si>
    <t>都市開発基金</t>
    <phoneticPr fontId="5"/>
  </si>
  <si>
    <t>帯広の森基金</t>
    <phoneticPr fontId="5"/>
  </si>
  <si>
    <t>国際親善交流基金</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</si>
  <si>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</si>
  <si>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</si>
  <si>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</si>
  <si>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</si>
  <si>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</si>
  <si>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</si>
  <si>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</si>
  <si>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</si>
  <si>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</si>
  <si>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</si>
  <si>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</si>
  <si>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の将来負担比率は市債等の減少のため8.8ポイント改善しており、実質公債費比率は変動がありませんでした。いずれの指標も類似団体に比べて高い水準にあり、引き続き健全な財政運営に努めていく必要があります。</t>
    <phoneticPr fontId="5"/>
  </si>
  <si>
    <t>実質公債費比率</t>
    <phoneticPr fontId="5"/>
  </si>
  <si>
    <t xml:space="preserve"> </t>
    <phoneticPr fontId="5"/>
  </si>
  <si>
    <t>　将来負担比率は地方債などの負債額が大きいため、類似団体に比べて高い水準にあります。また、有形固定資産減価償却率については、道路などのインフラ資産に係る工作物の減価償却累計額が大きく類似団体より高い水準にあるため、今後は将来負担の抑制を図りながらも、老朽資産の更新を行っていく必要があります。</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</si>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</sst>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47673</c:v>
                </c:pt>
                <c:pt idx="2">
                  <c:v>54233</c:v>
                </c:pt>
                <c:pt idx="3">
                  <c:v>44366</c:v>
                </c:pt>
                <c:pt idx="4">
                  <c:v>51043</c:v>
                </c:pt>
              </c:numCache>
            </c:numRef>
          </c:val>
          <c:smooth val="0"/>
          <c:extLst>
            <c:ext xmlns:c16="http://schemas.microsoft.com/office/drawing/2014/chart" uri="{C3380CC4-5D6E-409C-BE32-E72D297353CC}">
              <c16:uniqueId val="{00000000-72F9-49C3-9645-7F9AD228C6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39819</c:v>
                </c:pt>
                <c:pt idx="1">
                  <c:v>24599</c:v>
                </c:pt>
                <c:pt idx="2">
                  <c:v>40178</c:v>
                </c:pt>
                <c:pt idx="3">
                  <c:v>39011</c:v>
                </c:pt>
                <c:pt idx="4">
                  <c:v>54963</c:v>
                </c:pt>
              </c:numCache>
            </c:numRef>
          </c:val>
          <c:smooth val="0"/>
          <c:extLst>
            <c:ext xmlns:c16="http://schemas.microsoft.com/office/drawing/2014/chart" uri="{C3380CC4-5D6E-409C-BE32-E72D297353CC}">
              <c16:uniqueId val="{00000001-72F9-49C3-9645-7F9AD228C6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2.0499999999999998</c:v>
                </c:pt>
                <c:pt idx="1">
                  <c:v>0.9</c:v>
                </c:pt>
                <c:pt idx="2">
                  <c:v>1.02</c:v>
                </c:pt>
                <c:pt idx="3">
                  <c:v>2.11</c:v>
                </c:pt>
                <c:pt idx="4">
                  <c:v>0.86</c:v>
                </c:pt>
              </c:numCache>
            </c:numRef>
          </c:val>
          <c:extLst>
            <c:ext xmlns:c16="http://schemas.microsoft.com/office/drawing/2014/chart" uri="{C3380CC4-5D6E-409C-BE32-E72D297353CC}">
              <c16:uniqueId val="{00000000-3E1F-4A57-BFAF-D7695D1D47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2.4500000000000002</c:v>
                </c:pt>
                <c:pt idx="1">
                  <c:v>2.3199999999999998</c:v>
                </c:pt>
                <c:pt idx="2">
                  <c:v>1.31</c:v>
                </c:pt>
                <c:pt idx="3">
                  <c:v>1.83</c:v>
                </c:pt>
                <c:pt idx="4">
                  <c:v>2.11</c:v>
                </c:pt>
              </c:numCache>
            </c:numRef>
          </c:val>
          <c:extLst>
            <c:ext xmlns:c16="http://schemas.microsoft.com/office/drawing/2014/chart" uri="{C3380CC4-5D6E-409C-BE32-E72D297353CC}">
              <c16:uniqueId val="{00000001-3E1F-4A57-BFAF-D7695D1D47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1.07</c:v>
                </c:pt>
                <c:pt idx="1">
                  <c:v>-1.31</c:v>
                </c:pt>
                <c:pt idx="2">
                  <c:v>-0.85</c:v>
                </c:pt>
                <c:pt idx="3">
                  <c:v>1.6</c:v>
                </c:pt>
                <c:pt idx="4">
                  <c:v>-0.97</c:v>
                </c:pt>
              </c:numCache>
            </c:numRef>
          </c:val>
          <c:smooth val="0"/>
          <c:extLst>
            <c:ext xmlns:c16="http://schemas.microsoft.com/office/drawing/2014/chart" uri="{C3380CC4-5D6E-409C-BE32-E72D297353CC}">
              <c16:uniqueId val="{00000002-3E1F-4A57-BFAF-D7695D1D47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A4C-4509-8E76-A27DA86E51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4C-4509-8E76-A27DA86E51BD}"/>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2-6A4C-4509-8E76-A27DA86E51BD}"/>
            </c:ext>
          </c:extLst>
        </c:ser>
        <c:ser>
          <c:idx val="3"/>
          <c:order val="3"/>
          <c:tx>
            <c:strRef>
              <c:f>データシート!$A$30</c:f>
              <c:strCache>
                <c:ptCount val="1"/>
                <c:pt idx="0">
                  <c:v>ばんえい競馬会計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0.16</c:v>
                </c:pt>
                <c:pt idx="4">
                  <c:v>#N/A</c:v>
                </c:pt>
                <c:pt idx="5">
                  <c:v>0.16</c:v>
                </c:pt>
                <c:pt idx="6">
                  <c:v>#N/A</c:v>
                </c:pt>
                <c:pt idx="7">
                  <c:v>0.16</c:v>
                </c:pt>
                <c:pt idx="8">
                  <c:v>#N/A</c:v>
                </c:pt>
                <c:pt idx="9">
                  <c:v>0.16</c:v>
                </c:pt>
              </c:numCache>
            </c:numRef>
          </c:val>
          <c:extLst>
            <c:ext xmlns:c16="http://schemas.microsoft.com/office/drawing/2014/chart" uri="{C3380CC4-5D6E-409C-BE32-E72D297353CC}">
              <c16:uniqueId val="{00000003-6A4C-4509-8E76-A27DA86E51BD}"/>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0.19</c:v>
                </c:pt>
                <c:pt idx="4">
                  <c:v>#N/A</c:v>
                </c:pt>
                <c:pt idx="5">
                  <c:v>0.2</c:v>
                </c:pt>
                <c:pt idx="6">
                  <c:v>#N/A</c:v>
                </c:pt>
                <c:pt idx="7">
                  <c:v>0.21</c:v>
                </c:pt>
                <c:pt idx="8">
                  <c:v>#N/A</c:v>
                </c:pt>
                <c:pt idx="9">
                  <c:v>0.21</c:v>
                </c:pt>
              </c:numCache>
            </c:numRef>
          </c:val>
          <c:extLst>
            <c:ext xmlns:c16="http://schemas.microsoft.com/office/drawing/2014/chart" uri="{C3380CC4-5D6E-409C-BE32-E72D297353CC}">
              <c16:uniqueId val="{00000004-6A4C-4509-8E76-A27DA86E51BD}"/>
            </c:ext>
          </c:extLst>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0.38</c:v>
                </c:pt>
                <c:pt idx="2">
                  <c:v>#N/A</c:v>
                </c:pt>
                <c:pt idx="3">
                  <c:v>0.65</c:v>
                </c:pt>
                <c:pt idx="4">
                  <c:v>#N/A</c:v>
                </c:pt>
                <c:pt idx="5">
                  <c:v>1.57</c:v>
                </c:pt>
                <c:pt idx="6">
                  <c:v>#N/A</c:v>
                </c:pt>
                <c:pt idx="7">
                  <c:v>0.48</c:v>
                </c:pt>
                <c:pt idx="8">
                  <c:v>#N/A</c:v>
                </c:pt>
                <c:pt idx="9">
                  <c:v>0.67</c:v>
                </c:pt>
              </c:numCache>
            </c:numRef>
          </c:val>
          <c:extLst>
            <c:ext xmlns:c16="http://schemas.microsoft.com/office/drawing/2014/chart" uri="{C3380CC4-5D6E-409C-BE32-E72D297353CC}">
              <c16:uniqueId val="{00000005-6A4C-4509-8E76-A27DA86E51BD}"/>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0.74</c:v>
                </c:pt>
                <c:pt idx="2">
                  <c:v>#N/A</c:v>
                </c:pt>
                <c:pt idx="3">
                  <c:v>0.79</c:v>
                </c:pt>
                <c:pt idx="4">
                  <c:v>#N/A</c:v>
                </c:pt>
                <c:pt idx="5">
                  <c:v>0.88</c:v>
                </c:pt>
                <c:pt idx="6">
                  <c:v>#N/A</c:v>
                </c:pt>
                <c:pt idx="7">
                  <c:v>1.2</c:v>
                </c:pt>
                <c:pt idx="8">
                  <c:v>#N/A</c:v>
                </c:pt>
                <c:pt idx="9">
                  <c:v>0.78</c:v>
                </c:pt>
              </c:numCache>
            </c:numRef>
          </c:val>
          <c:extLst>
            <c:ext xmlns:c16="http://schemas.microsoft.com/office/drawing/2014/chart" uri="{C3380CC4-5D6E-409C-BE32-E72D297353CC}">
              <c16:uniqueId val="{00000006-6A4C-4509-8E76-A27DA86E51B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2.04</c:v>
                </c:pt>
                <c:pt idx="2">
                  <c:v>#N/A</c:v>
                </c:pt>
                <c:pt idx="3">
                  <c:v>0.9</c:v>
                </c:pt>
                <c:pt idx="4">
                  <c:v>#N/A</c:v>
                </c:pt>
                <c:pt idx="5">
                  <c:v>1.02</c:v>
                </c:pt>
                <c:pt idx="6">
                  <c:v>#N/A</c:v>
                </c:pt>
                <c:pt idx="7">
                  <c:v>2.1</c:v>
                </c:pt>
                <c:pt idx="8">
                  <c:v>#N/A</c:v>
                </c:pt>
                <c:pt idx="9">
                  <c:v>0.85</c:v>
                </c:pt>
              </c:numCache>
            </c:numRef>
          </c:val>
          <c:extLst>
            <c:ext xmlns:c16="http://schemas.microsoft.com/office/drawing/2014/chart" uri="{C3380CC4-5D6E-409C-BE32-E72D297353CC}">
              <c16:uniqueId val="{00000007-6A4C-4509-8E76-A27DA86E51B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1.73</c:v>
                </c:pt>
                <c:pt idx="2">
                  <c:v>#N/A</c:v>
                </c:pt>
                <c:pt idx="3">
                  <c:v>1.99</c:v>
                </c:pt>
                <c:pt idx="4">
                  <c:v>#N/A</c:v>
                </c:pt>
                <c:pt idx="5">
                  <c:v>2.44</c:v>
                </c:pt>
                <c:pt idx="6">
                  <c:v>#N/A</c:v>
                </c:pt>
                <c:pt idx="7">
                  <c:v>2.66</c:v>
                </c:pt>
                <c:pt idx="8">
                  <c:v>#N/A</c:v>
                </c:pt>
                <c:pt idx="9">
                  <c:v>2.76</c:v>
                </c:pt>
              </c:numCache>
            </c:numRef>
          </c:val>
          <c:extLst>
            <c:ext xmlns:c16="http://schemas.microsoft.com/office/drawing/2014/chart" uri="{C3380CC4-5D6E-409C-BE32-E72D297353CC}">
              <c16:uniqueId val="{00000008-6A4C-4509-8E76-A27DA86E51B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4.5199999999999996</c:v>
                </c:pt>
                <c:pt idx="2">
                  <c:v>#N/A</c:v>
                </c:pt>
                <c:pt idx="3">
                  <c:v>4.51</c:v>
                </c:pt>
                <c:pt idx="4">
                  <c:v>#N/A</c:v>
                </c:pt>
                <c:pt idx="5">
                  <c:v>5.43</c:v>
                </c:pt>
                <c:pt idx="6">
                  <c:v>#N/A</c:v>
                </c:pt>
                <c:pt idx="7">
                  <c:v>5.56</c:v>
                </c:pt>
                <c:pt idx="8">
                  <c:v>#N/A</c:v>
                </c:pt>
                <c:pt idx="9">
                  <c:v>5.67</c:v>
                </c:pt>
              </c:numCache>
            </c:numRef>
          </c:val>
          <c:extLst>
            <c:ext xmlns:c16="http://schemas.microsoft.com/office/drawing/2014/chart" uri="{C3380CC4-5D6E-409C-BE32-E72D297353CC}">
              <c16:uniqueId val="{00000009-6A4C-4509-8E76-A27DA86E51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7892</c:v>
                </c:pt>
                <c:pt idx="5">
                  <c:v>7790</c:v>
                </c:pt>
                <c:pt idx="8">
                  <c:v>7658</c:v>
                </c:pt>
                <c:pt idx="11">
                  <c:v>7517</c:v>
                </c:pt>
                <c:pt idx="14">
                  <c:v>7435</c:v>
                </c:pt>
              </c:numCache>
            </c:numRef>
          </c:val>
          <c:extLst>
            <c:ext xmlns:c16="http://schemas.microsoft.com/office/drawing/2014/chart" uri="{C3380CC4-5D6E-409C-BE32-E72D297353CC}">
              <c16:uniqueId val="{00000000-B93E-4080-8090-97D2057814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B93E-4080-8090-97D2057814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668</c:v>
                </c:pt>
                <c:pt idx="3">
                  <c:v>586</c:v>
                </c:pt>
                <c:pt idx="6">
                  <c:v>520</c:v>
                </c:pt>
                <c:pt idx="9">
                  <c:v>476</c:v>
                </c:pt>
                <c:pt idx="12">
                  <c:v>531</c:v>
                </c:pt>
              </c:numCache>
            </c:numRef>
          </c:val>
          <c:extLst>
            <c:ext xmlns:c16="http://schemas.microsoft.com/office/drawing/2014/chart" uri="{C3380CC4-5D6E-409C-BE32-E72D297353CC}">
              <c16:uniqueId val="{00000002-B93E-4080-8090-97D2057814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319</c:v>
                </c:pt>
                <c:pt idx="3">
                  <c:v>292</c:v>
                </c:pt>
                <c:pt idx="6">
                  <c:v>251</c:v>
                </c:pt>
                <c:pt idx="9">
                  <c:v>246</c:v>
                </c:pt>
                <c:pt idx="12">
                  <c:v>214</c:v>
                </c:pt>
              </c:numCache>
            </c:numRef>
          </c:val>
          <c:extLst>
            <c:ext xmlns:c16="http://schemas.microsoft.com/office/drawing/2014/chart" uri="{C3380CC4-5D6E-409C-BE32-E72D297353CC}">
              <c16:uniqueId val="{00000003-B93E-4080-8090-97D2057814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933</c:v>
                </c:pt>
                <c:pt idx="3">
                  <c:v>950</c:v>
                </c:pt>
                <c:pt idx="6">
                  <c:v>1005</c:v>
                </c:pt>
                <c:pt idx="9">
                  <c:v>1000</c:v>
                </c:pt>
                <c:pt idx="12">
                  <c:v>991</c:v>
                </c:pt>
              </c:numCache>
            </c:numRef>
          </c:val>
          <c:extLst>
            <c:ext xmlns:c16="http://schemas.microsoft.com/office/drawing/2014/chart" uri="{C3380CC4-5D6E-409C-BE32-E72D297353CC}">
              <c16:uniqueId val="{00000004-B93E-4080-8090-97D2057814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23</c:v>
                </c:pt>
                <c:pt idx="3">
                  <c:v>23</c:v>
                </c:pt>
                <c:pt idx="6">
                  <c:v>13</c:v>
                </c:pt>
                <c:pt idx="9">
                  <c:v>7</c:v>
                </c:pt>
                <c:pt idx="12">
                  <c:v>0</c:v>
                </c:pt>
              </c:numCache>
            </c:numRef>
          </c:val>
          <c:extLst>
            <c:ext xmlns:c16="http://schemas.microsoft.com/office/drawing/2014/chart" uri="{C3380CC4-5D6E-409C-BE32-E72D297353CC}">
              <c16:uniqueId val="{00000005-B93E-4080-8090-97D2057814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37</c:v>
                </c:pt>
                <c:pt idx="6">
                  <c:v>19</c:v>
                </c:pt>
                <c:pt idx="9">
                  <c:v>26</c:v>
                </c:pt>
                <c:pt idx="12">
                  <c:v>0</c:v>
                </c:pt>
              </c:numCache>
            </c:numRef>
          </c:val>
          <c:extLst>
            <c:ext xmlns:c16="http://schemas.microsoft.com/office/drawing/2014/chart" uri="{C3380CC4-5D6E-409C-BE32-E72D297353CC}">
              <c16:uniqueId val="{00000006-B93E-4080-8090-97D2057814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8867</c:v>
                </c:pt>
                <c:pt idx="3">
                  <c:v>8984</c:v>
                </c:pt>
                <c:pt idx="6">
                  <c:v>9085</c:v>
                </c:pt>
                <c:pt idx="9">
                  <c:v>8970</c:v>
                </c:pt>
                <c:pt idx="12">
                  <c:v>8862</c:v>
                </c:pt>
              </c:numCache>
            </c:numRef>
          </c:val>
          <c:extLst>
            <c:ext xmlns:c16="http://schemas.microsoft.com/office/drawing/2014/chart" uri="{C3380CC4-5D6E-409C-BE32-E72D297353CC}">
              <c16:uniqueId val="{00000007-B93E-4080-8090-97D2057814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2919</c:v>
                </c:pt>
                <c:pt idx="2">
                  <c:v>#N/A</c:v>
                </c:pt>
                <c:pt idx="3">
                  <c:v>#N/A</c:v>
                </c:pt>
                <c:pt idx="4">
                  <c:v>3082</c:v>
                </c:pt>
                <c:pt idx="5">
                  <c:v>#N/A</c:v>
                </c:pt>
                <c:pt idx="6">
                  <c:v>#N/A</c:v>
                </c:pt>
                <c:pt idx="7">
                  <c:v>3235</c:v>
                </c:pt>
                <c:pt idx="8">
                  <c:v>#N/A</c:v>
                </c:pt>
                <c:pt idx="9">
                  <c:v>#N/A</c:v>
                </c:pt>
                <c:pt idx="10">
                  <c:v>3208</c:v>
                </c:pt>
                <c:pt idx="11">
                  <c:v>#N/A</c:v>
                </c:pt>
                <c:pt idx="12">
                  <c:v>#N/A</c:v>
                </c:pt>
                <c:pt idx="13">
                  <c:v>3163</c:v>
                </c:pt>
                <c:pt idx="14">
                  <c:v>#N/A</c:v>
                </c:pt>
              </c:numCache>
            </c:numRef>
          </c:val>
          <c:smooth val="0"/>
          <c:extLst>
            <c:ext xmlns:c16="http://schemas.microsoft.com/office/drawing/2014/chart" uri="{C3380CC4-5D6E-409C-BE32-E72D297353CC}">
              <c16:uniqueId val="{00000008-B93E-4080-8090-97D2057814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57736</c:v>
                </c:pt>
                <c:pt idx="5">
                  <c:v>55901</c:v>
                </c:pt>
                <c:pt idx="8">
                  <c:v>54076</c:v>
                </c:pt>
                <c:pt idx="11">
                  <c:v>52858</c:v>
                </c:pt>
                <c:pt idx="14">
                  <c:v>51377</c:v>
                </c:pt>
              </c:numCache>
            </c:numRef>
          </c:val>
          <c:extLst>
            <c:ext xmlns:c16="http://schemas.microsoft.com/office/drawing/2014/chart" uri="{C3380CC4-5D6E-409C-BE32-E72D297353CC}">
              <c16:uniqueId val="{00000000-D5EA-40F2-8796-581E4E9B41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19653</c:v>
                </c:pt>
                <c:pt idx="5">
                  <c:v>21005</c:v>
                </c:pt>
                <c:pt idx="8">
                  <c:v>20680</c:v>
                </c:pt>
                <c:pt idx="11">
                  <c:v>21085</c:v>
                </c:pt>
                <c:pt idx="14">
                  <c:v>20879</c:v>
                </c:pt>
              </c:numCache>
            </c:numRef>
          </c:val>
          <c:extLst>
            <c:ext xmlns:c16="http://schemas.microsoft.com/office/drawing/2014/chart" uri="{C3380CC4-5D6E-409C-BE32-E72D297353CC}">
              <c16:uniqueId val="{00000001-D5EA-40F2-8796-581E4E9B41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5689</c:v>
                </c:pt>
                <c:pt idx="5">
                  <c:v>6091</c:v>
                </c:pt>
                <c:pt idx="8">
                  <c:v>7089</c:v>
                </c:pt>
                <c:pt idx="11">
                  <c:v>8251</c:v>
                </c:pt>
                <c:pt idx="14">
                  <c:v>9135</c:v>
                </c:pt>
              </c:numCache>
            </c:numRef>
          </c:val>
          <c:extLst>
            <c:ext xmlns:c16="http://schemas.microsoft.com/office/drawing/2014/chart" uri="{C3380CC4-5D6E-409C-BE32-E72D297353CC}">
              <c16:uniqueId val="{00000002-D5EA-40F2-8796-581E4E9B41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EA-40F2-8796-581E4E9B41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EA-40F2-8796-581E4E9B41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EA-40F2-8796-581E4E9B41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8873</c:v>
                </c:pt>
                <c:pt idx="3">
                  <c:v>8556</c:v>
                </c:pt>
                <c:pt idx="6">
                  <c:v>8072</c:v>
                </c:pt>
                <c:pt idx="9">
                  <c:v>7848</c:v>
                </c:pt>
                <c:pt idx="12">
                  <c:v>7673</c:v>
                </c:pt>
              </c:numCache>
            </c:numRef>
          </c:val>
          <c:extLst>
            <c:ext xmlns:c16="http://schemas.microsoft.com/office/drawing/2014/chart" uri="{C3380CC4-5D6E-409C-BE32-E72D297353CC}">
              <c16:uniqueId val="{00000006-D5EA-40F2-8796-581E4E9B41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1805</c:v>
                </c:pt>
                <c:pt idx="3">
                  <c:v>1619</c:v>
                </c:pt>
                <c:pt idx="6">
                  <c:v>1384</c:v>
                </c:pt>
                <c:pt idx="9">
                  <c:v>1204</c:v>
                </c:pt>
                <c:pt idx="12">
                  <c:v>1465</c:v>
                </c:pt>
              </c:numCache>
            </c:numRef>
          </c:val>
          <c:extLst>
            <c:ext xmlns:c16="http://schemas.microsoft.com/office/drawing/2014/chart" uri="{C3380CC4-5D6E-409C-BE32-E72D297353CC}">
              <c16:uniqueId val="{00000007-D5EA-40F2-8796-581E4E9B41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9422</c:v>
                </c:pt>
                <c:pt idx="3">
                  <c:v>9364</c:v>
                </c:pt>
                <c:pt idx="6">
                  <c:v>9131</c:v>
                </c:pt>
                <c:pt idx="9">
                  <c:v>8991</c:v>
                </c:pt>
                <c:pt idx="12">
                  <c:v>8838</c:v>
                </c:pt>
              </c:numCache>
            </c:numRef>
          </c:val>
          <c:extLst>
            <c:ext xmlns:c16="http://schemas.microsoft.com/office/drawing/2014/chart" uri="{C3380CC4-5D6E-409C-BE32-E72D297353CC}">
              <c16:uniqueId val="{00000008-D5EA-40F2-8796-581E4E9B41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3690</c:v>
                </c:pt>
                <c:pt idx="3">
                  <c:v>9409</c:v>
                </c:pt>
                <c:pt idx="6">
                  <c:v>9194</c:v>
                </c:pt>
                <c:pt idx="9">
                  <c:v>9106</c:v>
                </c:pt>
                <c:pt idx="12">
                  <c:v>8654</c:v>
                </c:pt>
              </c:numCache>
            </c:numRef>
          </c:val>
          <c:extLst>
            <c:ext xmlns:c16="http://schemas.microsoft.com/office/drawing/2014/chart" uri="{C3380CC4-5D6E-409C-BE32-E72D297353CC}">
              <c16:uniqueId val="{00000009-D5EA-40F2-8796-581E4E9B41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96339</c:v>
                </c:pt>
                <c:pt idx="3">
                  <c:v>93301</c:v>
                </c:pt>
                <c:pt idx="6">
                  <c:v>90542</c:v>
                </c:pt>
                <c:pt idx="9">
                  <c:v>87634</c:v>
                </c:pt>
                <c:pt idx="12">
                  <c:v>84332</c:v>
                </c:pt>
              </c:numCache>
            </c:numRef>
          </c:val>
          <c:extLst>
            <c:ext xmlns:c16="http://schemas.microsoft.com/office/drawing/2014/chart" uri="{C3380CC4-5D6E-409C-BE32-E72D297353CC}">
              <c16:uniqueId val="{0000000A-D5EA-40F2-8796-581E4E9B41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37050</c:v>
                </c:pt>
                <c:pt idx="2">
                  <c:v>#N/A</c:v>
                </c:pt>
                <c:pt idx="3">
                  <c:v>#N/A</c:v>
                </c:pt>
                <c:pt idx="4">
                  <c:v>39252</c:v>
                </c:pt>
                <c:pt idx="5">
                  <c:v>#N/A</c:v>
                </c:pt>
                <c:pt idx="6">
                  <c:v>#N/A</c:v>
                </c:pt>
                <c:pt idx="7">
                  <c:v>36478</c:v>
                </c:pt>
                <c:pt idx="8">
                  <c:v>#N/A</c:v>
                </c:pt>
                <c:pt idx="9">
                  <c:v>#N/A</c:v>
                </c:pt>
                <c:pt idx="10">
                  <c:v>32590</c:v>
                </c:pt>
                <c:pt idx="11">
                  <c:v>#N/A</c:v>
                </c:pt>
                <c:pt idx="12">
                  <c:v>#N/A</c:v>
                </c:pt>
                <c:pt idx="13">
                  <c:v>29571</c:v>
                </c:pt>
                <c:pt idx="14">
                  <c:v>#N/A</c:v>
                </c:pt>
              </c:numCache>
            </c:numRef>
          </c:val>
          <c:smooth val="0"/>
          <c:extLst>
            <c:ext xmlns:c16="http://schemas.microsoft.com/office/drawing/2014/chart" uri="{C3380CC4-5D6E-409C-BE32-E72D297353CC}">
              <c16:uniqueId val="{0000000B-D5EA-40F2-8796-581E4E9B41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540</c:v>
                </c:pt>
                <c:pt idx="1">
                  <c:v>750</c:v>
                </c:pt>
                <c:pt idx="2">
                  <c:v>866</c:v>
                </c:pt>
              </c:numCache>
            </c:numRef>
          </c:val>
          <c:extLst>
            <c:ext xmlns:c16="http://schemas.microsoft.com/office/drawing/2014/chart" uri="{C3380CC4-5D6E-409C-BE32-E72D297353CC}">
              <c16:uniqueId val="{00000000-AA36-4819-8756-7A4F770BA9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AA36-4819-8756-7A4F770BA9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4042</c:v>
                </c:pt>
                <c:pt idx="1">
                  <c:v>4194</c:v>
                </c:pt>
                <c:pt idx="2">
                  <c:v>4220</c:v>
                </c:pt>
              </c:numCache>
            </c:numRef>
          </c:val>
          <c:extLst>
            <c:ext xmlns:c16="http://schemas.microsoft.com/office/drawing/2014/chart" uri="{C3380CC4-5D6E-409C-BE32-E72D297353CC}">
              <c16:uniqueId val="{00000002-AA36-4819-8756-7A4F770BA9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{A1B77736-991D-4D6D-907C-11AF37E3567A}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41B-47FA-A0B9-84DBB106C4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{A1C1C895-27DF-49EB-91B2-1A9799130006}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1B-47FA-A0B9-84DBB106C4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{1EECED18-35CC-4616-BB58-ECA7E61A8E53}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1B-47FA-A0B9-84DBB106C4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{EE378933-F86B-4EC2-ACD3-20E830F1C13C}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1B-47FA-A0B9-84DBB106C4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{2AF82805-89C4-46FF-A5E6-46D162A1F404}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1B-47FA-A0B9-84DBB106C4D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{31F4437B-D9B3-4EC4-9F6D-764B4A629B8A}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41B-47FA-A0B9-84DBB106C4D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{E3F1FC37-077B-47CD-B0B3-60785269D27D}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41B-47FA-A0B9-84DBB106C4D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{F5F40226-8E41-45C3-A079-A10097A14F3A}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41B-47FA-A0B9-84DBB106C4D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{4231ECD9-3ECA-4777-AF43-6889B9EF7BD6}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41B-47FA-A0B9-84DBB106C4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62.8</c:v>
                </c:pt>
                <c:pt idx="16">
                  <c:v>64.2</c:v>
                </c:pt>
                <c:pt idx="24">
                  <c:v>65.7</c:v>
                </c:pt>
              </c:numCache>
            </c:numRef>
          </c:xVal>
          <c:yVal>
            <c:numRef>
              <c:f>公会計指標分析・財政指標組合せ分析表!$BP$51:$DC$51</c:f>
              <c:numCache>
                <c:formatCode>#,##0.0;"▲ "#,##0.0</c:formatCode>
                <c:ptCount val="40"/>
                <c:pt idx="8">
                  <c:v>112</c:v>
                </c:pt>
                <c:pt idx="16">
                  <c:v>102.3</c:v>
                </c:pt>
                <c:pt idx="24">
                  <c:v>91.1</c:v>
                </c:pt>
              </c:numCache>
            </c:numRef>
          </c:yVal>
          <c:smooth val="0"/>
          <c:extLst>
            <c:ext xmlns:c16="http://schemas.microsoft.com/office/drawing/2014/chart" uri="{C3380CC4-5D6E-409C-BE32-E72D297353CC}">
              <c16:uniqueId val="{00000009-B41B-47FA-A0B9-84DBB106C4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{F6474E48-ABFC-447E-BB6E-EC4525F1F4DC}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41B-47FA-A0B9-84DBB106C4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{41C9C946-2D90-409A-9588-715AF68AE47B}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1B-47FA-A0B9-84DBB106C4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{D36472E5-DC96-4F04-BE55-F2DE3EEEA4CE}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1B-47FA-A0B9-84DBB106C4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{60E24C28-A497-4198-A447-208C44810EF2}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1B-47FA-A0B9-84DBB106C4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{AB6DAF74-5200-4B49-965C-8EE3129E71E3}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1B-47FA-A0B9-84DBB106C4D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{5DAA0C9A-619B-4367-A987-6AEC6A308419}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41B-47FA-A0B9-84DBB106C4D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{CCCFFA56-F251-48A1-8035-52B4C040E1AD}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41B-47FA-A0B9-84DBB106C4D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{C5366AE4-9656-4DD6-BE60-2B576017A4EB}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41B-47FA-A0B9-84DBB106C4D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{D2173D4C-4545-47AD-B630-6D7FC5542A8E}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41B-47FA-A0B9-84DBB106C4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59.6</c:v>
                </c:pt>
                <c:pt idx="24">
                  <c:v>60.7</c:v>
                </c:pt>
              </c:numCache>
            </c:numRef>
          </c:xVal>
          <c:yVal>
            <c:numRef>
              <c:f>公会計指標分析・財政指標組合せ分析表!$BP$55:$DC$55</c:f>
              <c:numCache>
                <c:formatCode>#,##0.0;"▲ "#,##0.0</c:formatCode>
                <c:ptCount val="40"/>
                <c:pt idx="8">
                  <c:v>27.1</c:v>
                </c:pt>
                <c:pt idx="16">
                  <c:v>24.5</c:v>
                </c:pt>
                <c:pt idx="24">
                  <c:v>23.9</c:v>
                </c:pt>
              </c:numCache>
            </c:numRef>
          </c:yVal>
          <c:smooth val="0"/>
          <c:extLst>
            <c:ext xmlns:c16="http://schemas.microsoft.com/office/drawing/2014/chart" uri="{C3380CC4-5D6E-409C-BE32-E72D297353CC}">
              <c16:uniqueId val="{00000013-B41B-47FA-A0B9-84DBB106C4DF}"/>
            </c:ext>
          </c:extLst>
        </c:ser>
        <c:dLbls>
          <c:showLegendKey val="0"/>
          <c:showVal val="1"/>
          <c:showCatName val="0"/>
          <c:showSerName val="0"/>
          <c:showPercent val="0"/>
          <c:showBubbleSize val="0"/>
        </c:dLbls>
        <c:axId val="46179840"/>
        <c:axId val="46181760"/>
      </c:scatterChart>
      <c:valAx>
        <c:axId val="46179840"/>
        <c:scaling>
          <c:orientation val="minMax"/>
          <c:max val="66.3"/>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{C6B87430-CF51-4683-80FA-9350F2A011AA}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000-4056-9CB9-542794C7DD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{2C4B977C-8111-4890-9B59-8907FF458046}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00-4056-9CB9-542794C7DD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{211E1EF5-E8A6-4C4C-8393-4052ED989AC6}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00-4056-9CB9-542794C7DD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{95166010-7109-4DD3-9225-7042E03DC199}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00-4056-9CB9-542794C7DD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{BBB2B7C5-B161-404A-B7E1-1284662ECBCB}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00-4056-9CB9-542794C7DDC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{658CEA4E-4AAD-4680-B2F3-ED09F900EDC9}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000-4056-9CB9-542794C7DDC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{216D9270-9CA2-4551-9640-E0A08D3B4CB3}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000-4056-9CB9-542794C7DDC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{9E8C848F-518D-4BE7-85A2-2FD8605999B9}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000-4056-9CB9-542794C7DDC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{B1316EEA-E656-4B58-AD33-78F4FA8D70B1}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000-4056-9CB9-542794C7DD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8.5</c:v>
                </c:pt>
                <c:pt idx="16">
                  <c:v>8.6999999999999993</c:v>
                </c:pt>
                <c:pt idx="24">
                  <c:v>8.9</c:v>
                </c:pt>
                <c:pt idx="32">
                  <c:v>8.9</c:v>
                </c:pt>
              </c:numCache>
            </c:numRef>
          </c:xVal>
          <c:yVal>
            <c:numRef>
              <c:f>公会計指標分析・財政指標組合せ分析表!$BP$73:$DC$73</c:f>
              <c:numCache>
                <c:formatCode>#,##0.0;"▲ "#,##0.0</c:formatCode>
                <c:ptCount val="40"/>
                <c:pt idx="0">
                  <c:v>105.3</c:v>
                </c:pt>
                <c:pt idx="8">
                  <c:v>112</c:v>
                </c:pt>
                <c:pt idx="16">
                  <c:v>102.3</c:v>
                </c:pt>
                <c:pt idx="24">
                  <c:v>91.1</c:v>
                </c:pt>
                <c:pt idx="32">
                  <c:v>82.3</c:v>
                </c:pt>
              </c:numCache>
            </c:numRef>
          </c:yVal>
          <c:smooth val="0"/>
          <c:extLst>
            <c:ext xmlns:c16="http://schemas.microsoft.com/office/drawing/2014/chart" uri="{C3380CC4-5D6E-409C-BE32-E72D297353CC}">
              <c16:uniqueId val="{00000009-B000-4056-9CB9-542794C7DD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{01D0F201-323B-4AA0-BF58-161B57255612}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000-4056-9CB9-542794C7DD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{80702FA3-1021-448C-B523-78EA908C7F22}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00-4056-9CB9-542794C7DD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{57A5341A-212A-40C4-9AE9-A363888026C1}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00-4056-9CB9-542794C7DD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{D99D718E-3A61-4A4B-94BE-4462D1041E17}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00-4056-9CB9-542794C7DD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{9ED9BE90-7FD5-4EAB-B217-3B57D2B16D96}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00-4056-9CB9-542794C7DDC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{FC57FFCC-64E0-4F2A-A7E1-9B2C58934E5F}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000-4056-9CB9-542794C7DDC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{A78C7807-1E82-49F0-8831-FF9C88C6D6AA}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000-4056-9CB9-542794C7DDC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{0851CC4D-6659-44CC-BCED-42B245A7E24C}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000-4056-9CB9-542794C7DDC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{8FF42191-B7BB-404A-8FB5-322CAEA14A23}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000-4056-9CB9-542794C7DD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5.2</c:v>
                </c:pt>
                <c:pt idx="16">
                  <c:v>5</c:v>
                </c:pt>
                <c:pt idx="24">
                  <c:v>4.5999999999999996</c:v>
                </c:pt>
                <c:pt idx="32">
                  <c:v>4.3</c:v>
                </c:pt>
              </c:numCache>
            </c:numRef>
          </c:xVal>
          <c:yVal>
            <c:numRef>
              <c:f>公会計指標分析・財政指標組合せ分析表!$BP$77:$DC$77</c:f>
              <c:numCache>
                <c:formatCode>#,##0.0;"▲ "#,##0.0</c:formatCode>
                <c:ptCount val="40"/>
                <c:pt idx="0">
                  <c:v>21.2</c:v>
                </c:pt>
                <c:pt idx="8">
                  <c:v>27.1</c:v>
                </c:pt>
                <c:pt idx="16">
                  <c:v>24.5</c:v>
                </c:pt>
                <c:pt idx="24">
                  <c:v>23.9</c:v>
                </c:pt>
                <c:pt idx="32">
                  <c:v>20</c:v>
                </c:pt>
              </c:numCache>
            </c:numRef>
          </c:yVal>
          <c:smooth val="0"/>
          <c:extLst>
            <c:ext xmlns:c16="http://schemas.microsoft.com/office/drawing/2014/chart" uri="{C3380CC4-5D6E-409C-BE32-E72D297353CC}">
              <c16:uniqueId val="{00000013-B000-4056-9CB9-542794C7DDC2}"/>
            </c:ext>
          </c:extLst>
        </c:ser>
        <c:dLbls>
          <c:showLegendKey val="0"/>
          <c:showVal val="1"/>
          <c:showCatName val="0"/>
          <c:showSerName val="0"/>
          <c:showPercent val="0"/>
          <c:showBubbleSize val="0"/>
        </c:dLbls>
        <c:axId val="84219776"/>
        <c:axId val="84234240"/>
      </c:scatterChart>
      <c:valAx>
        <c:axId val="84219776"/>
        <c:scaling>
          <c:orientation val="minMax"/>
          <c:max val="9.3000000000000007"/>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北海道帯広市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年度決算に基づく実質公債費比率は８．９％となっており、平成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年度決算</a:t>
          </a:r>
          <a:r>
            <a:rPr kumimoji="1" lang="ja-JP" altLang="en-US" sz="1100">
              <a:solidFill>
                <a:schemeClr val="dk1"/>
              </a:solidFill>
              <a:effectLst/>
              <a:latin typeface="+mn-lt"/>
              <a:ea typeface="+mn-ea"/>
              <a:cs typeface="+mn-cs"/>
            </a:rPr>
            <a:t>と同率となった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実質公債費比率の分子の構造については大きな変動はないが、地方債の計画的な発行により元利償還金が今後減少していく見込みであることから、実質公債費比率についても改善していく見込みである。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平成２６年度以降、満期一括償還となる地方債を発行して</a:t>
          </a:r>
          <a:r>
            <a:rPr kumimoji="1" lang="ja-JP" altLang="en-US" sz="1100">
              <a:solidFill>
                <a:schemeClr val="dk1"/>
              </a:solidFill>
              <a:effectLst/>
              <a:latin typeface="+mn-lt"/>
              <a:ea typeface="+mn-ea"/>
              <a:cs typeface="+mn-cs"/>
            </a:rPr>
            <a:t>おらず、償還も終了している。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北海道帯広市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年度決算に基づく将来負担比率は、地方債残高をはじめとした将来負担額の減少により</a:t>
          </a:r>
          <a:r>
            <a:rPr kumimoji="1" lang="ja-JP" altLang="en-US" sz="1100">
              <a:solidFill>
                <a:schemeClr val="dk1"/>
              </a:solidFill>
              <a:effectLst/>
              <a:latin typeface="+mn-lt"/>
              <a:ea typeface="+mn-ea"/>
              <a:cs typeface="+mn-cs"/>
            </a:rPr>
            <a:t>８２．３</a:t>
          </a:r>
          <a:r>
            <a:rPr kumimoji="1" lang="ja-JP" altLang="ja-JP" sz="1100">
              <a:solidFill>
                <a:schemeClr val="dk1"/>
              </a:solidFill>
              <a:effectLst/>
              <a:latin typeface="+mn-lt"/>
              <a:ea typeface="+mn-ea"/>
              <a:cs typeface="+mn-cs"/>
            </a:rPr>
            <a:t>％となっており、平成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年度決算の</a:t>
          </a:r>
          <a:r>
            <a:rPr kumimoji="1" lang="ja-JP" altLang="en-US" sz="1100">
              <a:solidFill>
                <a:schemeClr val="dk1"/>
              </a:solidFill>
              <a:effectLst/>
              <a:latin typeface="+mn-lt"/>
              <a:ea typeface="+mn-ea"/>
              <a:cs typeface="+mn-cs"/>
            </a:rPr>
            <a:t>９１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％に比べて</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今後も将来負担額が累増することのないよう健全な財政運営に努めていく。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北海道帯広市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年度決算剰余金から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、商工業及び観光事業振興に充てる商工観光振興基金への多額の寄附があったこと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積立額は前年度対比で２億６００万円増加したものの、除雪経費の増による財政調整基金の取崩しなどにより、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基金全体としては前年度対比で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００万円のプラスとなっ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各基金条例で定めている設置目的に沿って、積立て及び取崩しを行っていく。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令和元年度末現在で積立額が多い上位５基金について記載。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・高等教育整備基金：大学など高等教育機関の整備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・商工観光振興基金：商工業及び観光事業の振興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・都市開発基金：公共施設整備など都市開発事業の推進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・帯広の森基金：帯広の森をはじめとする緑化事業の推進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・国際親善交流基金：市民の国際感覚を高める国際親善交流の振興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業及び観光事業振興に充てる商工観光振興基金への多額の寄附があったものの、新事業創発加速化事業に対する取崩しなどにより、その他特定目的基金全体として前年度対比で２，６００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各基金条例に定めている設置目的に沿って、積立て及び取崩しを行っていく。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年度決算剰余金から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４億３，３００万円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、除雪経費の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る取崩しなどにより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、前年度対比で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００万円の増加となった。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財政調整基金については、経済事情の変動や災害による財源不足、大規模な建設事業等に対する備えとなるものであり、過去の実績等を踏まえ、約１０億円を目途に積み立てていきたい。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繰替運用による利子の積立てを行っているものの、基金残高が約７５万円と少額であるため、大きな変動はない。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減債基金は市債の償還財源とするために積み立てるものであるが、今のところ積立てや取崩しの予定はない。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166,043
165,202
619.34
85,539,405
85,168,941
353,025
41,061,998
84,331,842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65.7</a:t>
          </a:r>
          <a:r>
            <a:rPr kumimoji="1" lang="ja-JP" altLang="ja-JP" sz="1100">
              <a:solidFill>
                <a:schemeClr val="dk1"/>
              </a:solidFill>
              <a:effectLst/>
              <a:latin typeface="+mn-lt"/>
              <a:ea typeface="+mn-ea"/>
              <a:cs typeface="+mn-cs"/>
            </a:rPr>
            <a:t>％でした。道路などのインフラ資産に係る工作物の減価償却累計額が大きいため、類似団体より高い水準にあります。なお、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年度については、算定中のため減価償却率は算出されていません</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90297</xdr:rowOff>
    </xdr:from>
    <xdr:to>
      <xdr:col>23</xdr:col>
      <xdr:colOff>85090</xdr:colOff>
      <xdr:row>33</xdr:row>
      <xdr:rowOff>147193</xdr:rowOff>
    </xdr:to>
    <xdr:cxnSp macro="">
      <xdr:nvCxnSpPr>
        <xdr:cNvPr id="63" name="直線コネクタ 62"/>
        <xdr:cNvCxnSpPr/>
      </xdr:nvCxnSpPr>
      <xdr:spPr>
        <a:xfrm flipV="1">
          <a:off x="4760595" y="5833872"/>
          <a:ext cx="1270" cy="742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151020</xdr:rowOff>
    </xdr:from>
    <xdr:ext cx="405111" cy="259045"/>
    <xdr:sp macro="" textlink="">
      <xdr:nvSpPr>
        <xdr:cNvPr id="64" name="有形固定資産減価償却率最小値テキスト"/>
        <xdr:cNvSpPr txBox="1"/>
      </xdr:nvSpPr>
      <xdr:spPr>
        <a:xfrm>
          <a:off x="4813300" y="658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147193</xdr:rowOff>
    </xdr:from>
    <xdr:to>
      <xdr:col>23</xdr:col>
      <xdr:colOff>174625</xdr:colOff>
      <xdr:row>33</xdr:row>
      <xdr:rowOff>147193</xdr:rowOff>
    </xdr:to>
    <xdr:cxnSp macro="">
      <xdr:nvCxnSpPr>
        <xdr:cNvPr id="65" name="直線コネクタ 64"/>
        <xdr:cNvCxnSpPr/>
      </xdr:nvCxnSpPr>
      <xdr:spPr>
        <a:xfrm>
          <a:off x="4673600" y="657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36974</xdr:rowOff>
    </xdr:from>
    <xdr:ext cx="405111" cy="259045"/>
    <xdr:sp macro="" textlink="">
      <xdr:nvSpPr>
        <xdr:cNvPr id="66" name="有形固定資産減価償却率最大値テキスト"/>
        <xdr:cNvSpPr txBox="1"/>
      </xdr:nvSpPr>
      <xdr:spPr>
        <a:xfrm>
          <a:off x="4813300" y="5609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90297</xdr:rowOff>
    </xdr:from>
    <xdr:to>
      <xdr:col>23</xdr:col>
      <xdr:colOff>174625</xdr:colOff>
      <xdr:row>29</xdr:row>
      <xdr:rowOff>90297</xdr:rowOff>
    </xdr:to>
    <xdr:cxnSp macro="">
      <xdr:nvCxnSpPr>
        <xdr:cNvPr id="67" name="直線コネクタ 66"/>
        <xdr:cNvCxnSpPr/>
      </xdr:nvCxnSpPr>
      <xdr:spPr>
        <a:xfrm>
          <a:off x="4673600" y="583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20464</xdr:rowOff>
    </xdr:from>
    <xdr:ext cx="405111" cy="259045"/>
    <xdr:sp macro="" textlink="">
      <xdr:nvSpPr>
        <xdr:cNvPr id="68" name="有形固定資産減価償却率平均値テキスト"/>
        <xdr:cNvSpPr txBox="1"/>
      </xdr:nvSpPr>
      <xdr:spPr>
        <a:xfrm>
          <a:off x="4813300" y="6106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xdr:cNvSpPr/>
      </xdr:nvSpPr>
      <xdr:spPr>
        <a:xfrm>
          <a:off x="47117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127</xdr:rowOff>
    </xdr:from>
    <xdr:to>
      <xdr:col>19</xdr:col>
      <xdr:colOff>187325</xdr:colOff>
      <xdr:row>32</xdr:row>
      <xdr:rowOff>101727</xdr:rowOff>
    </xdr:to>
    <xdr:sp macro="" textlink="">
      <xdr:nvSpPr>
        <xdr:cNvPr id="70" name="フローチャート: 判断 69"/>
        <xdr:cNvSpPr/>
      </xdr:nvSpPr>
      <xdr:spPr>
        <a:xfrm>
          <a:off x="4000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76581</xdr:rowOff>
    </xdr:from>
    <xdr:to>
      <xdr:col>15</xdr:col>
      <xdr:colOff>187325</xdr:colOff>
      <xdr:row>32</xdr:row>
      <xdr:rowOff>6731</xdr:rowOff>
    </xdr:to>
    <xdr:sp macro="" textlink="">
      <xdr:nvSpPr>
        <xdr:cNvPr id="71" name="フローチャート: 判断 70"/>
        <xdr:cNvSpPr/>
      </xdr:nvSpPr>
      <xdr:spPr>
        <a:xfrm>
          <a:off x="32385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2" name="フローチャート: 判断 71"/>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139319</xdr:rowOff>
    </xdr:from>
    <xdr:to>
      <xdr:col>7</xdr:col>
      <xdr:colOff>187325</xdr:colOff>
      <xdr:row>27</xdr:row>
      <xdr:rowOff>69469</xdr:rowOff>
    </xdr:to>
    <xdr:sp macro="" textlink="">
      <xdr:nvSpPr>
        <xdr:cNvPr id="73" name="フローチャート: 判断 72"/>
        <xdr:cNvSpPr/>
      </xdr:nvSpPr>
      <xdr:spPr>
        <a:xfrm>
          <a:off x="1714500" y="536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89027</xdr:rowOff>
    </xdr:from>
    <xdr:to>
      <xdr:col>19</xdr:col>
      <xdr:colOff>187325</xdr:colOff>
      <xdr:row>35</xdr:row>
      <xdr:rowOff>19177</xdr:rowOff>
    </xdr:to>
    <xdr:sp macro="" textlink="">
      <xdr:nvSpPr>
        <xdr:cNvPr id="79" name="楕円 78"/>
        <xdr:cNvSpPr/>
      </xdr:nvSpPr>
      <xdr:spPr>
        <a:xfrm>
          <a:off x="4000500" y="66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130937</xdr:rowOff>
    </xdr:from>
    <xdr:to>
      <xdr:col>15</xdr:col>
      <xdr:colOff>187325</xdr:colOff>
      <xdr:row>34</xdr:row>
      <xdr:rowOff>61087</xdr:rowOff>
    </xdr:to>
    <xdr:sp macro="" textlink="">
      <xdr:nvSpPr>
        <xdr:cNvPr id="80" name="楕円 79"/>
        <xdr:cNvSpPr/>
      </xdr:nvSpPr>
      <xdr:spPr>
        <a:xfrm>
          <a:off x="3238500" y="65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10287</xdr:rowOff>
    </xdr:from>
    <xdr:to>
      <xdr:col>19</xdr:col>
      <xdr:colOff>136525</xdr:colOff>
      <xdr:row>34</xdr:row>
      <xdr:rowOff>139827</xdr:rowOff>
    </xdr:to>
    <xdr:cxnSp macro="">
      <xdr:nvCxnSpPr>
        <xdr:cNvPr id="81" name="直線コネクタ 80"/>
        <xdr:cNvCxnSpPr/>
      </xdr:nvCxnSpPr>
      <xdr:spPr>
        <a:xfrm>
          <a:off x="3289300" y="6611112"/>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10033</xdr:rowOff>
    </xdr:from>
    <xdr:to>
      <xdr:col>11</xdr:col>
      <xdr:colOff>187325</xdr:colOff>
      <xdr:row>33</xdr:row>
      <xdr:rowOff>111633</xdr:rowOff>
    </xdr:to>
    <xdr:sp macro="" textlink="">
      <xdr:nvSpPr>
        <xdr:cNvPr id="82" name="楕円 81"/>
        <xdr:cNvSpPr/>
      </xdr:nvSpPr>
      <xdr:spPr>
        <a:xfrm>
          <a:off x="2476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60833</xdr:rowOff>
    </xdr:from>
    <xdr:to>
      <xdr:col>15</xdr:col>
      <xdr:colOff>136525</xdr:colOff>
      <xdr:row>34</xdr:row>
      <xdr:rowOff>10287</xdr:rowOff>
    </xdr:to>
    <xdr:cxnSp macro="">
      <xdr:nvCxnSpPr>
        <xdr:cNvPr id="83" name="直線コネクタ 82"/>
        <xdr:cNvCxnSpPr/>
      </xdr:nvCxnSpPr>
      <xdr:spPr>
        <a:xfrm>
          <a:off x="2527300" y="6490208"/>
          <a:ext cx="762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118254</xdr:rowOff>
    </xdr:from>
    <xdr:ext cx="405111" cy="259045"/>
    <xdr:sp macro="" textlink="">
      <xdr:nvSpPr>
        <xdr:cNvPr id="84" name="n_1aveValue有形固定資産減価償却率"/>
        <xdr:cNvSpPr txBox="1"/>
      </xdr:nvSpPr>
      <xdr:spPr>
        <a:xfrm>
          <a:off x="3836044" y="603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23258</xdr:rowOff>
    </xdr:from>
    <xdr:ext cx="405111" cy="259045"/>
    <xdr:sp macro="" textlink="">
      <xdr:nvSpPr>
        <xdr:cNvPr id="85" name="n_2aveValue有形固定資産減価償却率"/>
        <xdr:cNvSpPr txBox="1"/>
      </xdr:nvSpPr>
      <xdr:spPr>
        <a:xfrm>
          <a:off x="3086744" y="593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86" name="n_3aveValue有形固定資産減価償却率"/>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85996</xdr:rowOff>
    </xdr:from>
    <xdr:ext cx="405111" cy="259045"/>
    <xdr:sp macro="" textlink="">
      <xdr:nvSpPr>
        <xdr:cNvPr id="87" name="n_4aveValue有形固定資産減価償却率"/>
        <xdr:cNvSpPr txBox="1"/>
      </xdr:nvSpPr>
      <xdr:spPr>
        <a:xfrm>
          <a:off x="1562744" y="51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10304</xdr:rowOff>
    </xdr:from>
    <xdr:ext cx="405111" cy="259045"/>
    <xdr:sp macro="" textlink="">
      <xdr:nvSpPr>
        <xdr:cNvPr id="88" name="n_1mainValue有形固定資産減価償却率"/>
        <xdr:cNvSpPr txBox="1"/>
      </xdr:nvSpPr>
      <xdr:spPr>
        <a:xfrm>
          <a:off x="3836044" y="678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52214</xdr:rowOff>
    </xdr:from>
    <xdr:ext cx="405111" cy="259045"/>
    <xdr:sp macro="" textlink="">
      <xdr:nvSpPr>
        <xdr:cNvPr id="89" name="n_2mainValue有形固定資産減価償却率"/>
        <xdr:cNvSpPr txBox="1"/>
      </xdr:nvSpPr>
      <xdr:spPr>
        <a:xfrm>
          <a:off x="3086744" y="6653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102760</xdr:rowOff>
    </xdr:from>
    <xdr:ext cx="405111" cy="259045"/>
    <xdr:sp macro="" textlink="">
      <xdr:nvSpPr>
        <xdr:cNvPr id="90" name="n_3mainValue有形固定資産減価償却率"/>
        <xdr:cNvSpPr txBox="1"/>
      </xdr:nvSpPr>
      <xdr:spPr>
        <a:xfrm>
          <a:off x="23247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債務償還比率は類似団体の平均を上回っており、主な要因としては、過去に積極投資した市債の残高がまだ残っているため、将来負担額が比較的多くなっているものと考えられます。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8" name="テキスト ボックス 10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6" name="テキスト ボックス 11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8" name="テキスト ボックス 11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91345</xdr:rowOff>
    </xdr:from>
    <xdr:to>
      <xdr:col>76</xdr:col>
      <xdr:colOff>21589</xdr:colOff>
      <xdr:row>33</xdr:row>
      <xdr:rowOff>160506</xdr:rowOff>
    </xdr:to>
    <xdr:cxnSp macro="">
      <xdr:nvCxnSpPr>
        <xdr:cNvPr id="120" name="直線コネクタ 119"/>
        <xdr:cNvCxnSpPr/>
      </xdr:nvCxnSpPr>
      <xdr:spPr>
        <a:xfrm flipV="1">
          <a:off x="14793595" y="5320570"/>
          <a:ext cx="1269" cy="12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164333</xdr:rowOff>
    </xdr:from>
    <xdr:ext cx="469744" cy="259045"/>
    <xdr:sp macro="" textlink="">
      <xdr:nvSpPr>
        <xdr:cNvPr id="121" name="債務償還比率最小値テキスト"/>
        <xdr:cNvSpPr txBox="1"/>
      </xdr:nvSpPr>
      <xdr:spPr>
        <a:xfrm>
          <a:off x="14846300" y="659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160506</xdr:rowOff>
    </xdr:from>
    <xdr:to>
      <xdr:col>76</xdr:col>
      <xdr:colOff>111125</xdr:colOff>
      <xdr:row>33</xdr:row>
      <xdr:rowOff>160506</xdr:rowOff>
    </xdr:to>
    <xdr:cxnSp macro="">
      <xdr:nvCxnSpPr>
        <xdr:cNvPr id="122" name="直線コネクタ 121"/>
        <xdr:cNvCxnSpPr/>
      </xdr:nvCxnSpPr>
      <xdr:spPr>
        <a:xfrm>
          <a:off x="14706600" y="658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38022</xdr:rowOff>
    </xdr:from>
    <xdr:ext cx="469744" cy="259045"/>
    <xdr:sp macro="" textlink="">
      <xdr:nvSpPr>
        <xdr:cNvPr id="123" name="債務償還比率最大値テキスト"/>
        <xdr:cNvSpPr txBox="1"/>
      </xdr:nvSpPr>
      <xdr:spPr>
        <a:xfrm>
          <a:off x="14846300" y="50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91345</xdr:rowOff>
    </xdr:from>
    <xdr:to>
      <xdr:col>76</xdr:col>
      <xdr:colOff>111125</xdr:colOff>
      <xdr:row>26</xdr:row>
      <xdr:rowOff>91345</xdr:rowOff>
    </xdr:to>
    <xdr:cxnSp macro="">
      <xdr:nvCxnSpPr>
        <xdr:cNvPr id="124" name="直線コネクタ 123"/>
        <xdr:cNvCxnSpPr/>
      </xdr:nvCxnSpPr>
      <xdr:spPr>
        <a:xfrm>
          <a:off x="14706600" y="532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96918</xdr:rowOff>
    </xdr:from>
    <xdr:ext cx="469744" cy="259045"/>
    <xdr:sp macro="" textlink="">
      <xdr:nvSpPr>
        <xdr:cNvPr id="125" name="債務償還比率平均値テキスト"/>
        <xdr:cNvSpPr txBox="1"/>
      </xdr:nvSpPr>
      <xdr:spPr>
        <a:xfrm>
          <a:off x="14846300" y="5669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74041</xdr:rowOff>
    </xdr:from>
    <xdr:to>
      <xdr:col>76</xdr:col>
      <xdr:colOff>73025</xdr:colOff>
      <xdr:row>30</xdr:row>
      <xdr:rowOff>4191</xdr:rowOff>
    </xdr:to>
    <xdr:sp macro="" textlink="">
      <xdr:nvSpPr>
        <xdr:cNvPr id="126" name="フローチャート: 判断 125"/>
        <xdr:cNvSpPr/>
      </xdr:nvSpPr>
      <xdr:spPr>
        <a:xfrm>
          <a:off x="14744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149246</xdr:rowOff>
    </xdr:from>
    <xdr:to>
      <xdr:col>72</xdr:col>
      <xdr:colOff>123825</xdr:colOff>
      <xdr:row>30</xdr:row>
      <xdr:rowOff>79396</xdr:rowOff>
    </xdr:to>
    <xdr:sp macro="" textlink="">
      <xdr:nvSpPr>
        <xdr:cNvPr id="127" name="フローチャート: 判断 126"/>
        <xdr:cNvSpPr/>
      </xdr:nvSpPr>
      <xdr:spPr>
        <a:xfrm>
          <a:off x="14033500" y="58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105886</xdr:rowOff>
    </xdr:from>
    <xdr:to>
      <xdr:col>68</xdr:col>
      <xdr:colOff>123825</xdr:colOff>
      <xdr:row>30</xdr:row>
      <xdr:rowOff>36036</xdr:rowOff>
    </xdr:to>
    <xdr:sp macro="" textlink="">
      <xdr:nvSpPr>
        <xdr:cNvPr id="128" name="フローチャート: 判断 127"/>
        <xdr:cNvSpPr/>
      </xdr:nvSpPr>
      <xdr:spPr>
        <a:xfrm>
          <a:off x="13271500" y="584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111464</xdr:rowOff>
    </xdr:from>
    <xdr:to>
      <xdr:col>64</xdr:col>
      <xdr:colOff>123825</xdr:colOff>
      <xdr:row>30</xdr:row>
      <xdr:rowOff>41614</xdr:rowOff>
    </xdr:to>
    <xdr:sp macro="" textlink="">
      <xdr:nvSpPr>
        <xdr:cNvPr id="129" name="フローチャート: 判断 128"/>
        <xdr:cNvSpPr/>
      </xdr:nvSpPr>
      <xdr:spPr>
        <a:xfrm>
          <a:off x="12509500" y="58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111104</xdr:rowOff>
    </xdr:from>
    <xdr:to>
      <xdr:col>60</xdr:col>
      <xdr:colOff>123825</xdr:colOff>
      <xdr:row>30</xdr:row>
      <xdr:rowOff>41254</xdr:rowOff>
    </xdr:to>
    <xdr:sp macro="" textlink="">
      <xdr:nvSpPr>
        <xdr:cNvPr id="130" name="フローチャート: 判断 129"/>
        <xdr:cNvSpPr/>
      </xdr:nvSpPr>
      <xdr:spPr>
        <a:xfrm>
          <a:off x="11747500" y="585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112914</xdr:rowOff>
    </xdr:from>
    <xdr:to>
      <xdr:col>76</xdr:col>
      <xdr:colOff>73025</xdr:colOff>
      <xdr:row>31</xdr:row>
      <xdr:rowOff>43064</xdr:rowOff>
    </xdr:to>
    <xdr:sp macro="" textlink="">
      <xdr:nvSpPr>
        <xdr:cNvPr id="136" name="楕円 135"/>
        <xdr:cNvSpPr/>
      </xdr:nvSpPr>
      <xdr:spPr>
        <a:xfrm>
          <a:off x="14744700" y="60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91341</xdr:rowOff>
    </xdr:from>
    <xdr:ext cx="469744" cy="259045"/>
    <xdr:sp macro="" textlink="">
      <xdr:nvSpPr>
        <xdr:cNvPr id="137" name="債務償還比率該当値テキスト"/>
        <xdr:cNvSpPr txBox="1"/>
      </xdr:nvSpPr>
      <xdr:spPr>
        <a:xfrm>
          <a:off x="14846300" y="600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118671</xdr:rowOff>
    </xdr:from>
    <xdr:to>
      <xdr:col>72</xdr:col>
      <xdr:colOff>123825</xdr:colOff>
      <xdr:row>31</xdr:row>
      <xdr:rowOff>48821</xdr:rowOff>
    </xdr:to>
    <xdr:sp macro="" textlink="">
      <xdr:nvSpPr>
        <xdr:cNvPr id="138" name="楕円 137"/>
        <xdr:cNvSpPr/>
      </xdr:nvSpPr>
      <xdr:spPr>
        <a:xfrm>
          <a:off x="14033500" y="60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163714</xdr:rowOff>
    </xdr:from>
    <xdr:to>
      <xdr:col>76</xdr:col>
      <xdr:colOff>22225</xdr:colOff>
      <xdr:row>30</xdr:row>
      <xdr:rowOff>169471</xdr:rowOff>
    </xdr:to>
    <xdr:cxnSp macro="">
      <xdr:nvCxnSpPr>
        <xdr:cNvPr id="139" name="直線コネクタ 138"/>
        <xdr:cNvCxnSpPr/>
      </xdr:nvCxnSpPr>
      <xdr:spPr>
        <a:xfrm flipV="1">
          <a:off x="14084300" y="6078739"/>
          <a:ext cx="7112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95472</xdr:rowOff>
    </xdr:from>
    <xdr:to>
      <xdr:col>68</xdr:col>
      <xdr:colOff>123825</xdr:colOff>
      <xdr:row>32</xdr:row>
      <xdr:rowOff>25622</xdr:rowOff>
    </xdr:to>
    <xdr:sp macro="" textlink="">
      <xdr:nvSpPr>
        <xdr:cNvPr id="140" name="楕円 139"/>
        <xdr:cNvSpPr/>
      </xdr:nvSpPr>
      <xdr:spPr>
        <a:xfrm>
          <a:off x="13271500" y="61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169471</xdr:rowOff>
    </xdr:from>
    <xdr:to>
      <xdr:col>72</xdr:col>
      <xdr:colOff>73025</xdr:colOff>
      <xdr:row>31</xdr:row>
      <xdr:rowOff>146272</xdr:rowOff>
    </xdr:to>
    <xdr:cxnSp macro="">
      <xdr:nvCxnSpPr>
        <xdr:cNvPr id="141" name="直線コネクタ 140"/>
        <xdr:cNvCxnSpPr/>
      </xdr:nvCxnSpPr>
      <xdr:spPr>
        <a:xfrm flipV="1">
          <a:off x="13322300" y="6084496"/>
          <a:ext cx="762000" cy="14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169238</xdr:rowOff>
    </xdr:from>
    <xdr:to>
      <xdr:col>64</xdr:col>
      <xdr:colOff>123825</xdr:colOff>
      <xdr:row>32</xdr:row>
      <xdr:rowOff>99388</xdr:rowOff>
    </xdr:to>
    <xdr:sp macro="" textlink="">
      <xdr:nvSpPr>
        <xdr:cNvPr id="142" name="楕円 141"/>
        <xdr:cNvSpPr/>
      </xdr:nvSpPr>
      <xdr:spPr>
        <a:xfrm>
          <a:off x="12509500" y="62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146272</xdr:rowOff>
    </xdr:from>
    <xdr:to>
      <xdr:col>68</xdr:col>
      <xdr:colOff>73025</xdr:colOff>
      <xdr:row>32</xdr:row>
      <xdr:rowOff>48588</xdr:rowOff>
    </xdr:to>
    <xdr:cxnSp macro="">
      <xdr:nvCxnSpPr>
        <xdr:cNvPr id="143" name="直線コネクタ 142"/>
        <xdr:cNvCxnSpPr/>
      </xdr:nvCxnSpPr>
      <xdr:spPr>
        <a:xfrm flipV="1">
          <a:off x="12560300" y="6232747"/>
          <a:ext cx="762000" cy="7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88995</xdr:rowOff>
    </xdr:from>
    <xdr:to>
      <xdr:col>60</xdr:col>
      <xdr:colOff>123825</xdr:colOff>
      <xdr:row>32</xdr:row>
      <xdr:rowOff>19145</xdr:rowOff>
    </xdr:to>
    <xdr:sp macro="" textlink="">
      <xdr:nvSpPr>
        <xdr:cNvPr id="144" name="楕円 143"/>
        <xdr:cNvSpPr/>
      </xdr:nvSpPr>
      <xdr:spPr>
        <a:xfrm>
          <a:off x="11747500" y="61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139795</xdr:rowOff>
    </xdr:from>
    <xdr:to>
      <xdr:col>64</xdr:col>
      <xdr:colOff>73025</xdr:colOff>
      <xdr:row>32</xdr:row>
      <xdr:rowOff>48588</xdr:rowOff>
    </xdr:to>
    <xdr:cxnSp macro="">
      <xdr:nvCxnSpPr>
        <xdr:cNvPr id="145" name="直線コネクタ 144"/>
        <xdr:cNvCxnSpPr/>
      </xdr:nvCxnSpPr>
      <xdr:spPr>
        <a:xfrm>
          <a:off x="11798300" y="6226270"/>
          <a:ext cx="762000" cy="8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95923</xdr:rowOff>
    </xdr:from>
    <xdr:ext cx="469744" cy="259045"/>
    <xdr:sp macro="" textlink="">
      <xdr:nvSpPr>
        <xdr:cNvPr id="146" name="n_1aveValue債務償還比率"/>
        <xdr:cNvSpPr txBox="1"/>
      </xdr:nvSpPr>
      <xdr:spPr>
        <a:xfrm>
          <a:off x="13836727" y="566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52563</xdr:rowOff>
    </xdr:from>
    <xdr:ext cx="469744" cy="259045"/>
    <xdr:sp macro="" textlink="">
      <xdr:nvSpPr>
        <xdr:cNvPr id="147" name="n_2aveValue債務償還比率"/>
        <xdr:cNvSpPr txBox="1"/>
      </xdr:nvSpPr>
      <xdr:spPr>
        <a:xfrm>
          <a:off x="13087427" y="562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58141</xdr:rowOff>
    </xdr:from>
    <xdr:ext cx="469744" cy="259045"/>
    <xdr:sp macro="" textlink="">
      <xdr:nvSpPr>
        <xdr:cNvPr id="148" name="n_3aveValue債務償還比率"/>
        <xdr:cNvSpPr txBox="1"/>
      </xdr:nvSpPr>
      <xdr:spPr>
        <a:xfrm>
          <a:off x="12325427" y="56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57781</xdr:rowOff>
    </xdr:from>
    <xdr:ext cx="469744" cy="259045"/>
    <xdr:sp macro="" textlink="">
      <xdr:nvSpPr>
        <xdr:cNvPr id="149" name="n_4aveValue債務償還比率"/>
        <xdr:cNvSpPr txBox="1"/>
      </xdr:nvSpPr>
      <xdr:spPr>
        <a:xfrm>
          <a:off x="11563427" y="562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39948</xdr:rowOff>
    </xdr:from>
    <xdr:ext cx="469744" cy="259045"/>
    <xdr:sp macro="" textlink="">
      <xdr:nvSpPr>
        <xdr:cNvPr id="150" name="n_1mainValue債務償還比率"/>
        <xdr:cNvSpPr txBox="1"/>
      </xdr:nvSpPr>
      <xdr:spPr>
        <a:xfrm>
          <a:off x="13836727" y="61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16749</xdr:rowOff>
    </xdr:from>
    <xdr:ext cx="469744" cy="259045"/>
    <xdr:sp macro="" textlink="">
      <xdr:nvSpPr>
        <xdr:cNvPr id="151" name="n_2mainValue債務償還比率"/>
        <xdr:cNvSpPr txBox="1"/>
      </xdr:nvSpPr>
      <xdr:spPr>
        <a:xfrm>
          <a:off x="13087427" y="627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90515</xdr:rowOff>
    </xdr:from>
    <xdr:ext cx="469744" cy="259045"/>
    <xdr:sp macro="" textlink="">
      <xdr:nvSpPr>
        <xdr:cNvPr id="152" name="n_3mainValue債務償還比率"/>
        <xdr:cNvSpPr txBox="1"/>
      </xdr:nvSpPr>
      <xdr:spPr>
        <a:xfrm>
          <a:off x="12325427" y="634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10272</xdr:rowOff>
    </xdr:from>
    <xdr:ext cx="469744" cy="259045"/>
    <xdr:sp macro="" textlink="">
      <xdr:nvSpPr>
        <xdr:cNvPr id="153" name="n_4mainValue債務償還比率"/>
        <xdr:cNvSpPr txBox="1"/>
      </xdr:nvSpPr>
      <xdr:spPr>
        <a:xfrm>
          <a:off x="11563427" y="626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166,043
165,202
619.34
85,539,405
85,168,941
353,025
41,061,998
84,331,842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xdr:rowOff>
    </xdr:from>
    <xdr:to>
      <xdr:col>24</xdr:col>
      <xdr:colOff>62865</xdr:colOff>
      <xdr:row>41</xdr:row>
      <xdr:rowOff>15240</xdr:rowOff>
    </xdr:to>
    <xdr:cxnSp macro="">
      <xdr:nvCxnSpPr>
        <xdr:cNvPr id="57" name="直線コネクタ 56"/>
        <xdr:cNvCxnSpPr/>
      </xdr:nvCxnSpPr>
      <xdr:spPr>
        <a:xfrm flipV="1">
          <a:off x="4634865" y="583311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19067</xdr:rowOff>
    </xdr:from>
    <xdr:ext cx="405111" cy="259045"/>
    <xdr:sp macro="" textlink="">
      <xdr:nvSpPr>
        <xdr:cNvPr id="58" name="【道路】&#10;有形固定資産減価償却率最小値テキスト"/>
        <xdr:cNvSpPr txBox="1"/>
      </xdr:nvSpPr>
      <xdr:spPr>
        <a:xfrm>
          <a:off x="4673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xdr:rowOff>
    </xdr:from>
    <xdr:to>
      <xdr:col>24</xdr:col>
      <xdr:colOff>152400</xdr:colOff>
      <xdr:row>41</xdr:row>
      <xdr:rowOff>15240</xdr:rowOff>
    </xdr:to>
    <xdr:cxnSp macro="">
      <xdr:nvCxnSpPr>
        <xdr:cNvPr id="59" name="直線コネクタ 58"/>
        <xdr:cNvCxnSpPr/>
      </xdr:nvCxnSpPr>
      <xdr:spPr>
        <a:xfrm>
          <a:off x="4546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121937</xdr:rowOff>
    </xdr:from>
    <xdr:ext cx="405111" cy="259045"/>
    <xdr:sp macro="" textlink="">
      <xdr:nvSpPr>
        <xdr:cNvPr id="60" name="【道路】&#10;有形固定資産減価償却率最大値テキスト"/>
        <xdr:cNvSpPr txBox="1"/>
      </xdr:nvSpPr>
      <xdr:spPr>
        <a:xfrm>
          <a:off x="4673600" y="560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xdr:rowOff>
    </xdr:from>
    <xdr:to>
      <xdr:col>24</xdr:col>
      <xdr:colOff>152400</xdr:colOff>
      <xdr:row>34</xdr:row>
      <xdr:rowOff>3810</xdr:rowOff>
    </xdr:to>
    <xdr:cxnSp macro="">
      <xdr:nvCxnSpPr>
        <xdr:cNvPr id="61" name="直線コネクタ 60"/>
        <xdr:cNvCxnSpPr/>
      </xdr:nvCxnSpPr>
      <xdr:spPr>
        <a:xfrm>
          <a:off x="4546600" y="583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57167</xdr:rowOff>
    </xdr:from>
    <xdr:ext cx="405111" cy="259045"/>
    <xdr:sp macro="" textlink="">
      <xdr:nvSpPr>
        <xdr:cNvPr id="62" name="【道路】&#10;有形固定資産減価償却率平均値テキスト"/>
        <xdr:cNvSpPr txBox="1"/>
      </xdr:nvSpPr>
      <xdr:spPr>
        <a:xfrm>
          <a:off x="4673600" y="6057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63" name="フローチャート: 判断 62"/>
        <xdr:cNvSpPr/>
      </xdr:nvSpPr>
      <xdr:spPr>
        <a:xfrm>
          <a:off x="45847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97790</xdr:rowOff>
    </xdr:from>
    <xdr:to>
      <xdr:col>20</xdr:col>
      <xdr:colOff>38100</xdr:colOff>
      <xdr:row>36</xdr:row>
      <xdr:rowOff>27940</xdr:rowOff>
    </xdr:to>
    <xdr:sp macro="" textlink="">
      <xdr:nvSpPr>
        <xdr:cNvPr id="64" name="フローチャート: 判断 63"/>
        <xdr:cNvSpPr/>
      </xdr:nvSpPr>
      <xdr:spPr>
        <a:xfrm>
          <a:off x="3746500" y="609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29210</xdr:rowOff>
    </xdr:from>
    <xdr:to>
      <xdr:col>15</xdr:col>
      <xdr:colOff>101600</xdr:colOff>
      <xdr:row>35</xdr:row>
      <xdr:rowOff>130810</xdr:rowOff>
    </xdr:to>
    <xdr:sp macro="" textlink="">
      <xdr:nvSpPr>
        <xdr:cNvPr id="65" name="フローチャート: 判断 64"/>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143510</xdr:rowOff>
    </xdr:from>
    <xdr:to>
      <xdr:col>10</xdr:col>
      <xdr:colOff>165100</xdr:colOff>
      <xdr:row>35</xdr:row>
      <xdr:rowOff>73660</xdr:rowOff>
    </xdr:to>
    <xdr:sp macro="" textlink="">
      <xdr:nvSpPr>
        <xdr:cNvPr id="66" name="フローチャート: 判断 65"/>
        <xdr:cNvSpPr/>
      </xdr:nvSpPr>
      <xdr:spPr>
        <a:xfrm>
          <a:off x="1968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32</xdr:row>
      <xdr:rowOff>166370</xdr:rowOff>
    </xdr:from>
    <xdr:to>
      <xdr:col>6</xdr:col>
      <xdr:colOff>38100</xdr:colOff>
      <xdr:row>33</xdr:row>
      <xdr:rowOff>96520</xdr:rowOff>
    </xdr:to>
    <xdr:sp macro="" textlink="">
      <xdr:nvSpPr>
        <xdr:cNvPr id="67" name="フローチャート: 判断 66"/>
        <xdr:cNvSpPr/>
      </xdr:nvSpPr>
      <xdr:spPr>
        <a:xfrm>
          <a:off x="1079500" y="56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3" name="楕円 72"/>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170180</xdr:rowOff>
    </xdr:from>
    <xdr:to>
      <xdr:col>15</xdr:col>
      <xdr:colOff>101600</xdr:colOff>
      <xdr:row>36</xdr:row>
      <xdr:rowOff>100330</xdr:rowOff>
    </xdr:to>
    <xdr:sp macro="" textlink="">
      <xdr:nvSpPr>
        <xdr:cNvPr id="74" name="楕円 73"/>
        <xdr:cNvSpPr/>
      </xdr:nvSpPr>
      <xdr:spPr>
        <a:xfrm>
          <a:off x="2857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49530</xdr:rowOff>
    </xdr:from>
    <xdr:to>
      <xdr:col>19</xdr:col>
      <xdr:colOff>177800</xdr:colOff>
      <xdr:row>36</xdr:row>
      <xdr:rowOff>133350</xdr:rowOff>
    </xdr:to>
    <xdr:cxnSp macro="">
      <xdr:nvCxnSpPr>
        <xdr:cNvPr id="75" name="直線コネクタ 74"/>
        <xdr:cNvCxnSpPr/>
      </xdr:nvCxnSpPr>
      <xdr:spPr>
        <a:xfrm>
          <a:off x="2908300" y="62217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101600</xdr:rowOff>
    </xdr:from>
    <xdr:to>
      <xdr:col>10</xdr:col>
      <xdr:colOff>165100</xdr:colOff>
      <xdr:row>36</xdr:row>
      <xdr:rowOff>31750</xdr:rowOff>
    </xdr:to>
    <xdr:sp macro="" textlink="">
      <xdr:nvSpPr>
        <xdr:cNvPr id="76" name="楕円 75"/>
        <xdr:cNvSpPr/>
      </xdr:nvSpPr>
      <xdr:spPr>
        <a:xfrm>
          <a:off x="1968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152400</xdr:rowOff>
    </xdr:from>
    <xdr:to>
      <xdr:col>15</xdr:col>
      <xdr:colOff>50800</xdr:colOff>
      <xdr:row>36</xdr:row>
      <xdr:rowOff>49530</xdr:rowOff>
    </xdr:to>
    <xdr:cxnSp macro="">
      <xdr:nvCxnSpPr>
        <xdr:cNvPr id="77" name="直線コネクタ 76"/>
        <xdr:cNvCxnSpPr/>
      </xdr:nvCxnSpPr>
      <xdr:spPr>
        <a:xfrm>
          <a:off x="2019300" y="6153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44467</xdr:rowOff>
    </xdr:from>
    <xdr:ext cx="405111" cy="259045"/>
    <xdr:sp macro="" textlink="">
      <xdr:nvSpPr>
        <xdr:cNvPr id="78" name="n_1aveValue【道路】&#10;有形固定資産減価償却率"/>
        <xdr:cNvSpPr txBox="1"/>
      </xdr:nvSpPr>
      <xdr:spPr>
        <a:xfrm>
          <a:off x="3582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147337</xdr:rowOff>
    </xdr:from>
    <xdr:ext cx="405111" cy="259045"/>
    <xdr:sp macro="" textlink="">
      <xdr:nvSpPr>
        <xdr:cNvPr id="79" name="n_2aveValue【道路】&#10;有形固定資産減価償却率"/>
        <xdr:cNvSpPr txBox="1"/>
      </xdr:nvSpPr>
      <xdr:spPr>
        <a:xfrm>
          <a:off x="2705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90187</xdr:rowOff>
    </xdr:from>
    <xdr:ext cx="405111" cy="259045"/>
    <xdr:sp macro="" textlink="">
      <xdr:nvSpPr>
        <xdr:cNvPr id="80" name="n_3aveValue【道路】&#10;有形固定資産減価償却率"/>
        <xdr:cNvSpPr txBox="1"/>
      </xdr:nvSpPr>
      <xdr:spPr>
        <a:xfrm>
          <a:off x="1816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113047</xdr:rowOff>
    </xdr:from>
    <xdr:ext cx="405111" cy="259045"/>
    <xdr:sp macro="" textlink="">
      <xdr:nvSpPr>
        <xdr:cNvPr id="81" name="n_4aveValue【道路】&#10;有形固定資産減価償却率"/>
        <xdr:cNvSpPr txBox="1"/>
      </xdr:nvSpPr>
      <xdr:spPr>
        <a:xfrm>
          <a:off x="92774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3827</xdr:rowOff>
    </xdr:from>
    <xdr:ext cx="405111" cy="259045"/>
    <xdr:sp macro="" textlink="">
      <xdr:nvSpPr>
        <xdr:cNvPr id="82" name="n_1main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91457</xdr:rowOff>
    </xdr:from>
    <xdr:ext cx="405111" cy="259045"/>
    <xdr:sp macro="" textlink="">
      <xdr:nvSpPr>
        <xdr:cNvPr id="83" name="n_2mainValue【道路】&#10;有形固定資産減価償却率"/>
        <xdr:cNvSpPr txBox="1"/>
      </xdr:nvSpPr>
      <xdr:spPr>
        <a:xfrm>
          <a:off x="27057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22877</xdr:rowOff>
    </xdr:from>
    <xdr:ext cx="405111" cy="259045"/>
    <xdr:sp macro="" textlink="">
      <xdr:nvSpPr>
        <xdr:cNvPr id="84" name="n_3mainValue【道路】&#10;有形固定資産減価償却率"/>
        <xdr:cNvSpPr txBox="1"/>
      </xdr:nvSpPr>
      <xdr:spPr>
        <a:xfrm>
          <a:off x="18167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105049</xdr:rowOff>
    </xdr:from>
    <xdr:to>
      <xdr:col>54</xdr:col>
      <xdr:colOff>189865</xdr:colOff>
      <xdr:row>41</xdr:row>
      <xdr:rowOff>69159</xdr:rowOff>
    </xdr:to>
    <xdr:cxnSp macro="">
      <xdr:nvCxnSpPr>
        <xdr:cNvPr id="106" name="直線コネクタ 105"/>
        <xdr:cNvCxnSpPr/>
      </xdr:nvCxnSpPr>
      <xdr:spPr>
        <a:xfrm flipV="1">
          <a:off x="10476865" y="6105799"/>
          <a:ext cx="0" cy="992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72986</xdr:rowOff>
    </xdr:from>
    <xdr:ext cx="469744" cy="259045"/>
    <xdr:sp macro="" textlink="">
      <xdr:nvSpPr>
        <xdr:cNvPr id="107" name="【道路】&#10;一人当たり延長最小値テキスト"/>
        <xdr:cNvSpPr txBox="1"/>
      </xdr:nvSpPr>
      <xdr:spPr>
        <a:xfrm>
          <a:off x="10515600" y="71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69159</xdr:rowOff>
    </xdr:from>
    <xdr:to>
      <xdr:col>55</xdr:col>
      <xdr:colOff>88900</xdr:colOff>
      <xdr:row>41</xdr:row>
      <xdr:rowOff>69159</xdr:rowOff>
    </xdr:to>
    <xdr:cxnSp macro="">
      <xdr:nvCxnSpPr>
        <xdr:cNvPr id="108" name="直線コネクタ 107"/>
        <xdr:cNvCxnSpPr/>
      </xdr:nvCxnSpPr>
      <xdr:spPr>
        <a:xfrm>
          <a:off x="10388600" y="709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51726</xdr:rowOff>
    </xdr:from>
    <xdr:ext cx="534377" cy="259045"/>
    <xdr:sp macro="" textlink="">
      <xdr:nvSpPr>
        <xdr:cNvPr id="109" name="【道路】&#10;一人当たり延長最大値テキスト"/>
        <xdr:cNvSpPr txBox="1"/>
      </xdr:nvSpPr>
      <xdr:spPr>
        <a:xfrm>
          <a:off x="10515600" y="588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105049</xdr:rowOff>
    </xdr:from>
    <xdr:to>
      <xdr:col>55</xdr:col>
      <xdr:colOff>88900</xdr:colOff>
      <xdr:row>35</xdr:row>
      <xdr:rowOff>105049</xdr:rowOff>
    </xdr:to>
    <xdr:cxnSp macro="">
      <xdr:nvCxnSpPr>
        <xdr:cNvPr id="110" name="直線コネクタ 109"/>
        <xdr:cNvCxnSpPr/>
      </xdr:nvCxnSpPr>
      <xdr:spPr>
        <a:xfrm>
          <a:off x="10388600" y="6105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39077</xdr:rowOff>
    </xdr:from>
    <xdr:ext cx="469744" cy="259045"/>
    <xdr:sp macro="" textlink="">
      <xdr:nvSpPr>
        <xdr:cNvPr id="111" name="【道路】&#10;一人当たり延長平均値テキスト"/>
        <xdr:cNvSpPr txBox="1"/>
      </xdr:nvSpPr>
      <xdr:spPr>
        <a:xfrm>
          <a:off x="10515600" y="672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60650</xdr:rowOff>
    </xdr:from>
    <xdr:to>
      <xdr:col>55</xdr:col>
      <xdr:colOff>50800</xdr:colOff>
      <xdr:row>39</xdr:row>
      <xdr:rowOff>162250</xdr:rowOff>
    </xdr:to>
    <xdr:sp macro="" textlink="">
      <xdr:nvSpPr>
        <xdr:cNvPr id="112" name="フローチャート: 判断 111"/>
        <xdr:cNvSpPr/>
      </xdr:nvSpPr>
      <xdr:spPr>
        <a:xfrm>
          <a:off x="10426700" y="67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56855</xdr:rowOff>
    </xdr:from>
    <xdr:to>
      <xdr:col>50</xdr:col>
      <xdr:colOff>165100</xdr:colOff>
      <xdr:row>39</xdr:row>
      <xdr:rowOff>158455</xdr:rowOff>
    </xdr:to>
    <xdr:sp macro="" textlink="">
      <xdr:nvSpPr>
        <xdr:cNvPr id="113" name="フローチャート: 判断 112"/>
        <xdr:cNvSpPr/>
      </xdr:nvSpPr>
      <xdr:spPr>
        <a:xfrm>
          <a:off x="9588500" y="67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57313</xdr:rowOff>
    </xdr:from>
    <xdr:to>
      <xdr:col>46</xdr:col>
      <xdr:colOff>38100</xdr:colOff>
      <xdr:row>39</xdr:row>
      <xdr:rowOff>158913</xdr:rowOff>
    </xdr:to>
    <xdr:sp macro="" textlink="">
      <xdr:nvSpPr>
        <xdr:cNvPr id="114" name="フローチャート: 判断 113"/>
        <xdr:cNvSpPr/>
      </xdr:nvSpPr>
      <xdr:spPr>
        <a:xfrm>
          <a:off x="8699500" y="67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55895</xdr:rowOff>
    </xdr:from>
    <xdr:to>
      <xdr:col>41</xdr:col>
      <xdr:colOff>101600</xdr:colOff>
      <xdr:row>39</xdr:row>
      <xdr:rowOff>157495</xdr:rowOff>
    </xdr:to>
    <xdr:sp macro="" textlink="">
      <xdr:nvSpPr>
        <xdr:cNvPr id="115" name="フローチャート: 判断 114"/>
        <xdr:cNvSpPr/>
      </xdr:nvSpPr>
      <xdr:spPr>
        <a:xfrm>
          <a:off x="7810500" y="674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16" name="フローチャート: 判断 115"/>
        <xdr:cNvSpPr/>
      </xdr:nvSpPr>
      <xdr:spPr>
        <a:xfrm>
          <a:off x="6921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38659</xdr:rowOff>
    </xdr:from>
    <xdr:to>
      <xdr:col>50</xdr:col>
      <xdr:colOff>165100</xdr:colOff>
      <xdr:row>39</xdr:row>
      <xdr:rowOff>140259</xdr:rowOff>
    </xdr:to>
    <xdr:sp macro="" textlink="">
      <xdr:nvSpPr>
        <xdr:cNvPr id="122" name="楕円 121"/>
        <xdr:cNvSpPr/>
      </xdr:nvSpPr>
      <xdr:spPr>
        <a:xfrm>
          <a:off x="9588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41082</xdr:rowOff>
    </xdr:from>
    <xdr:to>
      <xdr:col>46</xdr:col>
      <xdr:colOff>38100</xdr:colOff>
      <xdr:row>39</xdr:row>
      <xdr:rowOff>142682</xdr:rowOff>
    </xdr:to>
    <xdr:sp macro="" textlink="">
      <xdr:nvSpPr>
        <xdr:cNvPr id="123" name="楕円 122"/>
        <xdr:cNvSpPr/>
      </xdr:nvSpPr>
      <xdr:spPr>
        <a:xfrm>
          <a:off x="8699500" y="67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89459</xdr:rowOff>
    </xdr:from>
    <xdr:to>
      <xdr:col>50</xdr:col>
      <xdr:colOff>114300</xdr:colOff>
      <xdr:row>39</xdr:row>
      <xdr:rowOff>91882</xdr:rowOff>
    </xdr:to>
    <xdr:cxnSp macro="">
      <xdr:nvCxnSpPr>
        <xdr:cNvPr id="124" name="直線コネクタ 123"/>
        <xdr:cNvCxnSpPr/>
      </xdr:nvCxnSpPr>
      <xdr:spPr>
        <a:xfrm flipV="1">
          <a:off x="8750300" y="677600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42819</xdr:rowOff>
    </xdr:from>
    <xdr:to>
      <xdr:col>41</xdr:col>
      <xdr:colOff>101600</xdr:colOff>
      <xdr:row>39</xdr:row>
      <xdr:rowOff>144419</xdr:rowOff>
    </xdr:to>
    <xdr:sp macro="" textlink="">
      <xdr:nvSpPr>
        <xdr:cNvPr id="125" name="楕円 124"/>
        <xdr:cNvSpPr/>
      </xdr:nvSpPr>
      <xdr:spPr>
        <a:xfrm>
          <a:off x="7810500" y="67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91882</xdr:rowOff>
    </xdr:from>
    <xdr:to>
      <xdr:col>45</xdr:col>
      <xdr:colOff>177800</xdr:colOff>
      <xdr:row>39</xdr:row>
      <xdr:rowOff>93619</xdr:rowOff>
    </xdr:to>
    <xdr:cxnSp macro="">
      <xdr:nvCxnSpPr>
        <xdr:cNvPr id="126" name="直線コネクタ 125"/>
        <xdr:cNvCxnSpPr/>
      </xdr:nvCxnSpPr>
      <xdr:spPr>
        <a:xfrm flipV="1">
          <a:off x="7861300" y="677843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149582</xdr:rowOff>
    </xdr:from>
    <xdr:ext cx="469744" cy="259045"/>
    <xdr:sp macro="" textlink="">
      <xdr:nvSpPr>
        <xdr:cNvPr id="127" name="n_1aveValue【道路】&#10;一人当たり延長"/>
        <xdr:cNvSpPr txBox="1"/>
      </xdr:nvSpPr>
      <xdr:spPr>
        <a:xfrm>
          <a:off x="9391727" y="68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150040</xdr:rowOff>
    </xdr:from>
    <xdr:ext cx="469744" cy="259045"/>
    <xdr:sp macro="" textlink="">
      <xdr:nvSpPr>
        <xdr:cNvPr id="128" name="n_2aveValue【道路】&#10;一人当たり延長"/>
        <xdr:cNvSpPr txBox="1"/>
      </xdr:nvSpPr>
      <xdr:spPr>
        <a:xfrm>
          <a:off x="8515427" y="68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148622</xdr:rowOff>
    </xdr:from>
    <xdr:ext cx="469744" cy="259045"/>
    <xdr:sp macro="" textlink="">
      <xdr:nvSpPr>
        <xdr:cNvPr id="129" name="n_3aveValue【道路】&#10;一人当たり延長"/>
        <xdr:cNvSpPr txBox="1"/>
      </xdr:nvSpPr>
      <xdr:spPr>
        <a:xfrm>
          <a:off x="7626427" y="683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30" name="n_4aveValue【道路】&#10;一人当たり延長"/>
        <xdr:cNvSpPr txBox="1"/>
      </xdr:nvSpPr>
      <xdr:spPr>
        <a:xfrm>
          <a:off x="6737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156786</xdr:rowOff>
    </xdr:from>
    <xdr:ext cx="469744" cy="259045"/>
    <xdr:sp macro="" textlink="">
      <xdr:nvSpPr>
        <xdr:cNvPr id="131" name="n_1mainValue【道路】&#10;一人当たり延長"/>
        <xdr:cNvSpPr txBox="1"/>
      </xdr:nvSpPr>
      <xdr:spPr>
        <a:xfrm>
          <a:off x="9391727" y="65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159209</xdr:rowOff>
    </xdr:from>
    <xdr:ext cx="469744" cy="259045"/>
    <xdr:sp macro="" textlink="">
      <xdr:nvSpPr>
        <xdr:cNvPr id="132" name="n_2mainValue【道路】&#10;一人当たり延長"/>
        <xdr:cNvSpPr txBox="1"/>
      </xdr:nvSpPr>
      <xdr:spPr>
        <a:xfrm>
          <a:off x="8515427" y="650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160946</xdr:rowOff>
    </xdr:from>
    <xdr:ext cx="469744" cy="259045"/>
    <xdr:sp macro="" textlink="">
      <xdr:nvSpPr>
        <xdr:cNvPr id="133" name="n_3mainValue【道路】&#10;一人当たり延長"/>
        <xdr:cNvSpPr txBox="1"/>
      </xdr:nvSpPr>
      <xdr:spPr>
        <a:xfrm>
          <a:off x="7626427" y="650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87630</xdr:rowOff>
    </xdr:from>
    <xdr:to>
      <xdr:col>24</xdr:col>
      <xdr:colOff>62865</xdr:colOff>
      <xdr:row>63</xdr:row>
      <xdr:rowOff>26670</xdr:rowOff>
    </xdr:to>
    <xdr:cxnSp macro="">
      <xdr:nvCxnSpPr>
        <xdr:cNvPr id="158" name="直線コネクタ 157"/>
        <xdr:cNvCxnSpPr/>
      </xdr:nvCxnSpPr>
      <xdr:spPr>
        <a:xfrm flipV="1">
          <a:off x="4634865" y="986028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30497</xdr:rowOff>
    </xdr:from>
    <xdr:ext cx="405111" cy="259045"/>
    <xdr:sp macro="" textlink="">
      <xdr:nvSpPr>
        <xdr:cNvPr id="159" name="【橋りょう・トンネル】&#10;有形固定資産減価償却率最小値テキスト"/>
        <xdr:cNvSpPr txBox="1"/>
      </xdr:nvSpPr>
      <xdr:spPr>
        <a:xfrm>
          <a:off x="4673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26670</xdr:rowOff>
    </xdr:from>
    <xdr:to>
      <xdr:col>24</xdr:col>
      <xdr:colOff>152400</xdr:colOff>
      <xdr:row>63</xdr:row>
      <xdr:rowOff>26670</xdr:rowOff>
    </xdr:to>
    <xdr:cxnSp macro="">
      <xdr:nvCxnSpPr>
        <xdr:cNvPr id="160" name="直線コネクタ 159"/>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34307</xdr:rowOff>
    </xdr:from>
    <xdr:ext cx="405111" cy="259045"/>
    <xdr:sp macro="" textlink="">
      <xdr:nvSpPr>
        <xdr:cNvPr id="161" name="【橋りょう・トンネル】&#10;有形固定資産減価償却率最大値テキスト"/>
        <xdr:cNvSpPr txBox="1"/>
      </xdr:nvSpPr>
      <xdr:spPr>
        <a:xfrm>
          <a:off x="4673600" y="963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87630</xdr:rowOff>
    </xdr:from>
    <xdr:to>
      <xdr:col>24</xdr:col>
      <xdr:colOff>152400</xdr:colOff>
      <xdr:row>57</xdr:row>
      <xdr:rowOff>87630</xdr:rowOff>
    </xdr:to>
    <xdr:cxnSp macro="">
      <xdr:nvCxnSpPr>
        <xdr:cNvPr id="162" name="直線コネクタ 161"/>
        <xdr:cNvCxnSpPr/>
      </xdr:nvCxnSpPr>
      <xdr:spPr>
        <a:xfrm>
          <a:off x="4546600" y="986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57167</xdr:rowOff>
    </xdr:from>
    <xdr:ext cx="405111" cy="259045"/>
    <xdr:sp macro="" textlink="">
      <xdr:nvSpPr>
        <xdr:cNvPr id="163" name="【橋りょう・トンネル】&#10;有形固定資産減価償却率平均値テキスト"/>
        <xdr:cNvSpPr txBox="1"/>
      </xdr:nvSpPr>
      <xdr:spPr>
        <a:xfrm>
          <a:off x="4673600" y="10687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78740</xdr:rowOff>
    </xdr:from>
    <xdr:to>
      <xdr:col>24</xdr:col>
      <xdr:colOff>114300</xdr:colOff>
      <xdr:row>63</xdr:row>
      <xdr:rowOff>8890</xdr:rowOff>
    </xdr:to>
    <xdr:sp macro="" textlink="">
      <xdr:nvSpPr>
        <xdr:cNvPr id="164" name="フローチャート: 判断 163"/>
        <xdr:cNvSpPr/>
      </xdr:nvSpPr>
      <xdr:spPr>
        <a:xfrm>
          <a:off x="4584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65" name="フローチャート: 判断 164"/>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66" name="フローチャート: 判断 165"/>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67" name="フローチャート: 判断 166"/>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71120</xdr:rowOff>
    </xdr:from>
    <xdr:to>
      <xdr:col>6</xdr:col>
      <xdr:colOff>38100</xdr:colOff>
      <xdr:row>57</xdr:row>
      <xdr:rowOff>1270</xdr:rowOff>
    </xdr:to>
    <xdr:sp macro="" textlink="">
      <xdr:nvSpPr>
        <xdr:cNvPr id="168" name="フローチャート: 判断 167"/>
        <xdr:cNvSpPr/>
      </xdr:nvSpPr>
      <xdr:spPr>
        <a:xfrm>
          <a:off x="1079500" y="96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174" name="楕円 173"/>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17780</xdr:rowOff>
    </xdr:from>
    <xdr:to>
      <xdr:col>15</xdr:col>
      <xdr:colOff>101600</xdr:colOff>
      <xdr:row>56</xdr:row>
      <xdr:rowOff>119380</xdr:rowOff>
    </xdr:to>
    <xdr:sp macro="" textlink="">
      <xdr:nvSpPr>
        <xdr:cNvPr id="175" name="楕円 174"/>
        <xdr:cNvSpPr/>
      </xdr:nvSpPr>
      <xdr:spPr>
        <a:xfrm>
          <a:off x="2857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68580</xdr:rowOff>
    </xdr:from>
    <xdr:to>
      <xdr:col>19</xdr:col>
      <xdr:colOff>177800</xdr:colOff>
      <xdr:row>56</xdr:row>
      <xdr:rowOff>160020</xdr:rowOff>
    </xdr:to>
    <xdr:cxnSp macro="">
      <xdr:nvCxnSpPr>
        <xdr:cNvPr id="176" name="直線コネクタ 175"/>
        <xdr:cNvCxnSpPr/>
      </xdr:nvCxnSpPr>
      <xdr:spPr>
        <a:xfrm>
          <a:off x="2908300" y="9669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82550</xdr:rowOff>
    </xdr:from>
    <xdr:to>
      <xdr:col>10</xdr:col>
      <xdr:colOff>165100</xdr:colOff>
      <xdr:row>56</xdr:row>
      <xdr:rowOff>12700</xdr:rowOff>
    </xdr:to>
    <xdr:sp macro="" textlink="">
      <xdr:nvSpPr>
        <xdr:cNvPr id="177" name="楕円 176"/>
        <xdr:cNvSpPr/>
      </xdr:nvSpPr>
      <xdr:spPr>
        <a:xfrm>
          <a:off x="1968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133350</xdr:rowOff>
    </xdr:from>
    <xdr:to>
      <xdr:col>15</xdr:col>
      <xdr:colOff>50800</xdr:colOff>
      <xdr:row>56</xdr:row>
      <xdr:rowOff>68580</xdr:rowOff>
    </xdr:to>
    <xdr:cxnSp macro="">
      <xdr:nvCxnSpPr>
        <xdr:cNvPr id="178" name="直線コネクタ 177"/>
        <xdr:cNvCxnSpPr/>
      </xdr:nvCxnSpPr>
      <xdr:spPr>
        <a:xfrm>
          <a:off x="2019300" y="9563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179"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80" name="n_2ave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81" name="n_3aveValue【橋りょう・トンネ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17797</xdr:rowOff>
    </xdr:from>
    <xdr:ext cx="405111" cy="259045"/>
    <xdr:sp macro="" textlink="">
      <xdr:nvSpPr>
        <xdr:cNvPr id="182" name="n_4aveValue【橋りょう・トンネル】&#10;有形固定資産減価償却率"/>
        <xdr:cNvSpPr txBox="1"/>
      </xdr:nvSpPr>
      <xdr:spPr>
        <a:xfrm>
          <a:off x="9277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55897</xdr:rowOff>
    </xdr:from>
    <xdr:ext cx="405111" cy="259045"/>
    <xdr:sp macro="" textlink="">
      <xdr:nvSpPr>
        <xdr:cNvPr id="183" name="n_1mainValue【橋りょう・トンネル】&#10;有形固定資産減価償却率"/>
        <xdr:cNvSpPr txBox="1"/>
      </xdr:nvSpPr>
      <xdr:spPr>
        <a:xfrm>
          <a:off x="3582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135907</xdr:rowOff>
    </xdr:from>
    <xdr:ext cx="405111" cy="259045"/>
    <xdr:sp macro="" textlink="">
      <xdr:nvSpPr>
        <xdr:cNvPr id="184" name="n_2mainValue【橋りょう・トンネル】&#10;有形固定資産減価償却率"/>
        <xdr:cNvSpPr txBox="1"/>
      </xdr:nvSpPr>
      <xdr:spPr>
        <a:xfrm>
          <a:off x="2705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29227</xdr:rowOff>
    </xdr:from>
    <xdr:ext cx="405111" cy="259045"/>
    <xdr:sp macro="" textlink="">
      <xdr:nvSpPr>
        <xdr:cNvPr id="185" name="n_3mainValue【橋りょう・トンネル】&#10;有形固定資産減価償却率"/>
        <xdr:cNvSpPr txBox="1"/>
      </xdr:nvSpPr>
      <xdr:spPr>
        <a:xfrm>
          <a:off x="18167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6" name="直線コネクタ 19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7" name="テキスト ボックス 19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8" name="直線コネクタ 19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9" name="テキスト ボックス 19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2" name="直線コネクタ 20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3" name="テキスト ボックス 20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4" name="直線コネクタ 20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5" name="テキスト ボックス 20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7" name="テキスト ボックス 20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35071</xdr:rowOff>
    </xdr:from>
    <xdr:to>
      <xdr:col>54</xdr:col>
      <xdr:colOff>189865</xdr:colOff>
      <xdr:row>64</xdr:row>
      <xdr:rowOff>50178</xdr:rowOff>
    </xdr:to>
    <xdr:cxnSp macro="">
      <xdr:nvCxnSpPr>
        <xdr:cNvPr id="209" name="直線コネクタ 208"/>
        <xdr:cNvCxnSpPr/>
      </xdr:nvCxnSpPr>
      <xdr:spPr>
        <a:xfrm flipV="1">
          <a:off x="10476865" y="9464821"/>
          <a:ext cx="0" cy="155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54005</xdr:rowOff>
    </xdr:from>
    <xdr:ext cx="469744" cy="259045"/>
    <xdr:sp macro="" textlink="">
      <xdr:nvSpPr>
        <xdr:cNvPr id="210" name="【橋りょう・トンネル】&#10;一人当たり有形固定資産（償却資産）額最小値テキスト"/>
        <xdr:cNvSpPr txBox="1"/>
      </xdr:nvSpPr>
      <xdr:spPr>
        <a:xfrm>
          <a:off x="10515600" y="1102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50178</xdr:rowOff>
    </xdr:from>
    <xdr:to>
      <xdr:col>55</xdr:col>
      <xdr:colOff>88900</xdr:colOff>
      <xdr:row>64</xdr:row>
      <xdr:rowOff>50178</xdr:rowOff>
    </xdr:to>
    <xdr:cxnSp macro="">
      <xdr:nvCxnSpPr>
        <xdr:cNvPr id="211" name="直線コネクタ 210"/>
        <xdr:cNvCxnSpPr/>
      </xdr:nvCxnSpPr>
      <xdr:spPr>
        <a:xfrm>
          <a:off x="10388600" y="1102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153198</xdr:rowOff>
    </xdr:from>
    <xdr:ext cx="599010" cy="259045"/>
    <xdr:sp macro="" textlink="">
      <xdr:nvSpPr>
        <xdr:cNvPr id="212" name="【橋りょう・トンネル】&#10;一人当たり有形固定資産（償却資産）額最大値テキスト"/>
        <xdr:cNvSpPr txBox="1"/>
      </xdr:nvSpPr>
      <xdr:spPr>
        <a:xfrm>
          <a:off x="10515600" y="92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35071</xdr:rowOff>
    </xdr:from>
    <xdr:to>
      <xdr:col>55</xdr:col>
      <xdr:colOff>88900</xdr:colOff>
      <xdr:row>55</xdr:row>
      <xdr:rowOff>35071</xdr:rowOff>
    </xdr:to>
    <xdr:cxnSp macro="">
      <xdr:nvCxnSpPr>
        <xdr:cNvPr id="213" name="直線コネクタ 212"/>
        <xdr:cNvCxnSpPr/>
      </xdr:nvCxnSpPr>
      <xdr:spPr>
        <a:xfrm>
          <a:off x="10388600" y="946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18846</xdr:rowOff>
    </xdr:from>
    <xdr:ext cx="599010" cy="259045"/>
    <xdr:sp macro="" textlink="">
      <xdr:nvSpPr>
        <xdr:cNvPr id="214" name="【橋りょう・トンネル】&#10;一人当たり有形固定資産（償却資産）額平均値テキスト"/>
        <xdr:cNvSpPr txBox="1"/>
      </xdr:nvSpPr>
      <xdr:spPr>
        <a:xfrm>
          <a:off x="10515600" y="10477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40419</xdr:rowOff>
    </xdr:from>
    <xdr:to>
      <xdr:col>55</xdr:col>
      <xdr:colOff>50800</xdr:colOff>
      <xdr:row>61</xdr:row>
      <xdr:rowOff>142019</xdr:rowOff>
    </xdr:to>
    <xdr:sp macro="" textlink="">
      <xdr:nvSpPr>
        <xdr:cNvPr id="215" name="フローチャート: 判断 214"/>
        <xdr:cNvSpPr/>
      </xdr:nvSpPr>
      <xdr:spPr>
        <a:xfrm>
          <a:off x="10426700" y="104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120318</xdr:rowOff>
    </xdr:from>
    <xdr:to>
      <xdr:col>50</xdr:col>
      <xdr:colOff>165100</xdr:colOff>
      <xdr:row>61</xdr:row>
      <xdr:rowOff>50468</xdr:rowOff>
    </xdr:to>
    <xdr:sp macro="" textlink="">
      <xdr:nvSpPr>
        <xdr:cNvPr id="216" name="フローチャート: 判断 215"/>
        <xdr:cNvSpPr/>
      </xdr:nvSpPr>
      <xdr:spPr>
        <a:xfrm>
          <a:off x="9588500" y="1040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127977</xdr:rowOff>
    </xdr:from>
    <xdr:to>
      <xdr:col>46</xdr:col>
      <xdr:colOff>38100</xdr:colOff>
      <xdr:row>61</xdr:row>
      <xdr:rowOff>58127</xdr:rowOff>
    </xdr:to>
    <xdr:sp macro="" textlink="">
      <xdr:nvSpPr>
        <xdr:cNvPr id="217" name="フローチャート: 判断 216"/>
        <xdr:cNvSpPr/>
      </xdr:nvSpPr>
      <xdr:spPr>
        <a:xfrm>
          <a:off x="8699500" y="1041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130072</xdr:rowOff>
    </xdr:from>
    <xdr:to>
      <xdr:col>41</xdr:col>
      <xdr:colOff>101600</xdr:colOff>
      <xdr:row>61</xdr:row>
      <xdr:rowOff>60222</xdr:rowOff>
    </xdr:to>
    <xdr:sp macro="" textlink="">
      <xdr:nvSpPr>
        <xdr:cNvPr id="218" name="フローチャート: 判断 217"/>
        <xdr:cNvSpPr/>
      </xdr:nvSpPr>
      <xdr:spPr>
        <a:xfrm>
          <a:off x="7810500" y="1041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74816</xdr:rowOff>
    </xdr:from>
    <xdr:to>
      <xdr:col>36</xdr:col>
      <xdr:colOff>165100</xdr:colOff>
      <xdr:row>61</xdr:row>
      <xdr:rowOff>4966</xdr:rowOff>
    </xdr:to>
    <xdr:sp macro="" textlink="">
      <xdr:nvSpPr>
        <xdr:cNvPr id="219" name="フローチャート: 判断 218"/>
        <xdr:cNvSpPr/>
      </xdr:nvSpPr>
      <xdr:spPr>
        <a:xfrm>
          <a:off x="6921500" y="1036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13608</xdr:rowOff>
    </xdr:from>
    <xdr:to>
      <xdr:col>50</xdr:col>
      <xdr:colOff>165100</xdr:colOff>
      <xdr:row>58</xdr:row>
      <xdr:rowOff>115208</xdr:rowOff>
    </xdr:to>
    <xdr:sp macro="" textlink="">
      <xdr:nvSpPr>
        <xdr:cNvPr id="225" name="楕円 224"/>
        <xdr:cNvSpPr/>
      </xdr:nvSpPr>
      <xdr:spPr>
        <a:xfrm>
          <a:off x="9588500" y="99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29991</xdr:rowOff>
    </xdr:from>
    <xdr:to>
      <xdr:col>46</xdr:col>
      <xdr:colOff>38100</xdr:colOff>
      <xdr:row>58</xdr:row>
      <xdr:rowOff>131591</xdr:rowOff>
    </xdr:to>
    <xdr:sp macro="" textlink="">
      <xdr:nvSpPr>
        <xdr:cNvPr id="226" name="楕円 225"/>
        <xdr:cNvSpPr/>
      </xdr:nvSpPr>
      <xdr:spPr>
        <a:xfrm>
          <a:off x="8699500" y="99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64408</xdr:rowOff>
    </xdr:from>
    <xdr:to>
      <xdr:col>50</xdr:col>
      <xdr:colOff>114300</xdr:colOff>
      <xdr:row>58</xdr:row>
      <xdr:rowOff>80791</xdr:rowOff>
    </xdr:to>
    <xdr:cxnSp macro="">
      <xdr:nvCxnSpPr>
        <xdr:cNvPr id="227" name="直線コネクタ 226"/>
        <xdr:cNvCxnSpPr/>
      </xdr:nvCxnSpPr>
      <xdr:spPr>
        <a:xfrm flipV="1">
          <a:off x="8750300" y="1000850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40160</xdr:rowOff>
    </xdr:from>
    <xdr:to>
      <xdr:col>41</xdr:col>
      <xdr:colOff>101600</xdr:colOff>
      <xdr:row>58</xdr:row>
      <xdr:rowOff>141760</xdr:rowOff>
    </xdr:to>
    <xdr:sp macro="" textlink="">
      <xdr:nvSpPr>
        <xdr:cNvPr id="228" name="楕円 227"/>
        <xdr:cNvSpPr/>
      </xdr:nvSpPr>
      <xdr:spPr>
        <a:xfrm>
          <a:off x="7810500" y="99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80791</xdr:rowOff>
    </xdr:from>
    <xdr:to>
      <xdr:col>45</xdr:col>
      <xdr:colOff>177800</xdr:colOff>
      <xdr:row>58</xdr:row>
      <xdr:rowOff>90960</xdr:rowOff>
    </xdr:to>
    <xdr:cxnSp macro="">
      <xdr:nvCxnSpPr>
        <xdr:cNvPr id="229" name="直線コネクタ 228"/>
        <xdr:cNvCxnSpPr/>
      </xdr:nvCxnSpPr>
      <xdr:spPr>
        <a:xfrm flipV="1">
          <a:off x="7861300" y="10024891"/>
          <a:ext cx="889000" cy="1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41595</xdr:rowOff>
    </xdr:from>
    <xdr:ext cx="599010" cy="259045"/>
    <xdr:sp macro="" textlink="">
      <xdr:nvSpPr>
        <xdr:cNvPr id="230" name="n_1aveValue【橋りょう・トンネル】&#10;一人当たり有形固定資産（償却資産）額"/>
        <xdr:cNvSpPr txBox="1"/>
      </xdr:nvSpPr>
      <xdr:spPr>
        <a:xfrm>
          <a:off x="9327095" y="1050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49254</xdr:rowOff>
    </xdr:from>
    <xdr:ext cx="599010" cy="259045"/>
    <xdr:sp macro="" textlink="">
      <xdr:nvSpPr>
        <xdr:cNvPr id="231" name="n_2aveValue【橋りょう・トンネル】&#10;一人当たり有形固定資産（償却資産）額"/>
        <xdr:cNvSpPr txBox="1"/>
      </xdr:nvSpPr>
      <xdr:spPr>
        <a:xfrm>
          <a:off x="8450795" y="1050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51349</xdr:rowOff>
    </xdr:from>
    <xdr:ext cx="599010" cy="259045"/>
    <xdr:sp macro="" textlink="">
      <xdr:nvSpPr>
        <xdr:cNvPr id="232" name="n_3aveValue【橋りょう・トンネル】&#10;一人当たり有形固定資産（償却資産）額"/>
        <xdr:cNvSpPr txBox="1"/>
      </xdr:nvSpPr>
      <xdr:spPr>
        <a:xfrm>
          <a:off x="7561795" y="1050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21493</xdr:rowOff>
    </xdr:from>
    <xdr:ext cx="599010" cy="259045"/>
    <xdr:sp macro="" textlink="">
      <xdr:nvSpPr>
        <xdr:cNvPr id="233" name="n_4aveValue【橋りょう・トンネル】&#10;一人当たり有形固定資産（償却資産）額"/>
        <xdr:cNvSpPr txBox="1"/>
      </xdr:nvSpPr>
      <xdr:spPr>
        <a:xfrm>
          <a:off x="6672795" y="1013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131735</xdr:rowOff>
    </xdr:from>
    <xdr:ext cx="599010" cy="259045"/>
    <xdr:sp macro="" textlink="">
      <xdr:nvSpPr>
        <xdr:cNvPr id="234" name="n_1mainValue【橋りょう・トンネル】&#10;一人当たり有形固定資産（償却資産）額"/>
        <xdr:cNvSpPr txBox="1"/>
      </xdr:nvSpPr>
      <xdr:spPr>
        <a:xfrm>
          <a:off x="9327095" y="973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148118</xdr:rowOff>
    </xdr:from>
    <xdr:ext cx="599010" cy="259045"/>
    <xdr:sp macro="" textlink="">
      <xdr:nvSpPr>
        <xdr:cNvPr id="235" name="n_2mainValue【橋りょう・トンネル】&#10;一人当たり有形固定資産（償却資産）額"/>
        <xdr:cNvSpPr txBox="1"/>
      </xdr:nvSpPr>
      <xdr:spPr>
        <a:xfrm>
          <a:off x="8450795" y="974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158287</xdr:rowOff>
    </xdr:from>
    <xdr:ext cx="599010" cy="259045"/>
    <xdr:sp macro="" textlink="">
      <xdr:nvSpPr>
        <xdr:cNvPr id="236" name="n_3mainValue【橋りょう・トンネル】&#10;一人当たり有形固定資産（償却資産）額"/>
        <xdr:cNvSpPr txBox="1"/>
      </xdr:nvSpPr>
      <xdr:spPr>
        <a:xfrm>
          <a:off x="7561795" y="97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8" name="直線コネクタ 24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9" name="テキスト ボックス 24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0" name="直線コネクタ 24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1" name="テキスト ボックス 25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2" name="直線コネクタ 25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3" name="テキスト ボックス 25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4" name="直線コネクタ 25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5" name="テキスト ボックス 25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6" name="直線コネクタ 25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7" name="テキスト ボックス 25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8" name="直線コネクタ 25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9" name="テキスト ボックス 25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96882</xdr:rowOff>
    </xdr:to>
    <xdr:cxnSp macro="">
      <xdr:nvCxnSpPr>
        <xdr:cNvPr id="263" name="直線コネクタ 262"/>
        <xdr:cNvCxnSpPr/>
      </xdr:nvCxnSpPr>
      <xdr:spPr>
        <a:xfrm flipV="1">
          <a:off x="4634865" y="13473249"/>
          <a:ext cx="0" cy="1368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100709</xdr:rowOff>
    </xdr:from>
    <xdr:ext cx="405111" cy="259045"/>
    <xdr:sp macro="" textlink="">
      <xdr:nvSpPr>
        <xdr:cNvPr id="264" name="【公営住宅】&#10;有形固定資産減価償却率最小値テキスト"/>
        <xdr:cNvSpPr txBox="1"/>
      </xdr:nvSpPr>
      <xdr:spPr>
        <a:xfrm>
          <a:off x="46736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96882</xdr:rowOff>
    </xdr:from>
    <xdr:to>
      <xdr:col>24</xdr:col>
      <xdr:colOff>152400</xdr:colOff>
      <xdr:row>86</xdr:row>
      <xdr:rowOff>96882</xdr:rowOff>
    </xdr:to>
    <xdr:cxnSp macro="">
      <xdr:nvCxnSpPr>
        <xdr:cNvPr id="265" name="直線コネクタ 264"/>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66"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67" name="直線コネクタ 266"/>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76761</xdr:rowOff>
    </xdr:from>
    <xdr:ext cx="405111" cy="259045"/>
    <xdr:sp macro="" textlink="">
      <xdr:nvSpPr>
        <xdr:cNvPr id="268" name="【公営住宅】&#10;有形固定資産減価償却率平均値テキスト"/>
        <xdr:cNvSpPr txBox="1"/>
      </xdr:nvSpPr>
      <xdr:spPr>
        <a:xfrm>
          <a:off x="4673600" y="1447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269" name="フローチャート: 判断 268"/>
        <xdr:cNvSpPr/>
      </xdr:nvSpPr>
      <xdr:spPr>
        <a:xfrm>
          <a:off x="45847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64044</xdr:rowOff>
    </xdr:from>
    <xdr:to>
      <xdr:col>20</xdr:col>
      <xdr:colOff>38100</xdr:colOff>
      <xdr:row>83</xdr:row>
      <xdr:rowOff>165644</xdr:rowOff>
    </xdr:to>
    <xdr:sp macro="" textlink="">
      <xdr:nvSpPr>
        <xdr:cNvPr id="270" name="フローチャート: 判断 269"/>
        <xdr:cNvSpPr/>
      </xdr:nvSpPr>
      <xdr:spPr>
        <a:xfrm>
          <a:off x="3746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71" name="フローチャート: 判断 270"/>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157118</xdr:rowOff>
    </xdr:from>
    <xdr:to>
      <xdr:col>10</xdr:col>
      <xdr:colOff>165100</xdr:colOff>
      <xdr:row>83</xdr:row>
      <xdr:rowOff>87268</xdr:rowOff>
    </xdr:to>
    <xdr:sp macro="" textlink="">
      <xdr:nvSpPr>
        <xdr:cNvPr id="272" name="フローチャート: 判断 271"/>
        <xdr:cNvSpPr/>
      </xdr:nvSpPr>
      <xdr:spPr>
        <a:xfrm>
          <a:off x="1968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108131</xdr:rowOff>
    </xdr:from>
    <xdr:to>
      <xdr:col>6</xdr:col>
      <xdr:colOff>38100</xdr:colOff>
      <xdr:row>85</xdr:row>
      <xdr:rowOff>38281</xdr:rowOff>
    </xdr:to>
    <xdr:sp macro="" textlink="">
      <xdr:nvSpPr>
        <xdr:cNvPr id="273" name="フローチャート: 判断 272"/>
        <xdr:cNvSpPr/>
      </xdr:nvSpPr>
      <xdr:spPr>
        <a:xfrm>
          <a:off x="107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119562</xdr:rowOff>
    </xdr:from>
    <xdr:to>
      <xdr:col>20</xdr:col>
      <xdr:colOff>38100</xdr:colOff>
      <xdr:row>82</xdr:row>
      <xdr:rowOff>49712</xdr:rowOff>
    </xdr:to>
    <xdr:sp macro="" textlink="">
      <xdr:nvSpPr>
        <xdr:cNvPr id="279" name="楕円 278"/>
        <xdr:cNvSpPr/>
      </xdr:nvSpPr>
      <xdr:spPr>
        <a:xfrm>
          <a:off x="3746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93436</xdr:rowOff>
    </xdr:from>
    <xdr:to>
      <xdr:col>15</xdr:col>
      <xdr:colOff>101600</xdr:colOff>
      <xdr:row>82</xdr:row>
      <xdr:rowOff>23586</xdr:rowOff>
    </xdr:to>
    <xdr:sp macro="" textlink="">
      <xdr:nvSpPr>
        <xdr:cNvPr id="280" name="楕円 279"/>
        <xdr:cNvSpPr/>
      </xdr:nvSpPr>
      <xdr:spPr>
        <a:xfrm>
          <a:off x="2857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144236</xdr:rowOff>
    </xdr:from>
    <xdr:to>
      <xdr:col>19</xdr:col>
      <xdr:colOff>177800</xdr:colOff>
      <xdr:row>81</xdr:row>
      <xdr:rowOff>170362</xdr:rowOff>
    </xdr:to>
    <xdr:cxnSp macro="">
      <xdr:nvCxnSpPr>
        <xdr:cNvPr id="281" name="直線コネクタ 280"/>
        <xdr:cNvCxnSpPr/>
      </xdr:nvCxnSpPr>
      <xdr:spPr>
        <a:xfrm>
          <a:off x="2908300" y="140316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28121</xdr:rowOff>
    </xdr:from>
    <xdr:to>
      <xdr:col>10</xdr:col>
      <xdr:colOff>165100</xdr:colOff>
      <xdr:row>81</xdr:row>
      <xdr:rowOff>129721</xdr:rowOff>
    </xdr:to>
    <xdr:sp macro="" textlink="">
      <xdr:nvSpPr>
        <xdr:cNvPr id="282" name="楕円 281"/>
        <xdr:cNvSpPr/>
      </xdr:nvSpPr>
      <xdr:spPr>
        <a:xfrm>
          <a:off x="1968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78921</xdr:rowOff>
    </xdr:from>
    <xdr:to>
      <xdr:col>15</xdr:col>
      <xdr:colOff>50800</xdr:colOff>
      <xdr:row>81</xdr:row>
      <xdr:rowOff>144236</xdr:rowOff>
    </xdr:to>
    <xdr:cxnSp macro="">
      <xdr:nvCxnSpPr>
        <xdr:cNvPr id="283" name="直線コネクタ 282"/>
        <xdr:cNvCxnSpPr/>
      </xdr:nvCxnSpPr>
      <xdr:spPr>
        <a:xfrm>
          <a:off x="2019300" y="139663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156771</xdr:rowOff>
    </xdr:from>
    <xdr:ext cx="405111" cy="259045"/>
    <xdr:sp macro="" textlink="">
      <xdr:nvSpPr>
        <xdr:cNvPr id="284" name="n_1aveValue【公営住宅】&#10;有形固定資産減価償却率"/>
        <xdr:cNvSpPr txBox="1"/>
      </xdr:nvSpPr>
      <xdr:spPr>
        <a:xfrm>
          <a:off x="35820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85"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78395</xdr:rowOff>
    </xdr:from>
    <xdr:ext cx="405111" cy="259045"/>
    <xdr:sp macro="" textlink="">
      <xdr:nvSpPr>
        <xdr:cNvPr id="286" name="n_3aveValue【公営住宅】&#10;有形固定資産減価償却率"/>
        <xdr:cNvSpPr txBox="1"/>
      </xdr:nvSpPr>
      <xdr:spPr>
        <a:xfrm>
          <a:off x="1816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54808</xdr:rowOff>
    </xdr:from>
    <xdr:ext cx="405111" cy="259045"/>
    <xdr:sp macro="" textlink="">
      <xdr:nvSpPr>
        <xdr:cNvPr id="287" name="n_4aveValue【公営住宅】&#10;有形固定資産減価償却率"/>
        <xdr:cNvSpPr txBox="1"/>
      </xdr:nvSpPr>
      <xdr:spPr>
        <a:xfrm>
          <a:off x="927744" y="1428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66239</xdr:rowOff>
    </xdr:from>
    <xdr:ext cx="405111" cy="259045"/>
    <xdr:sp macro="" textlink="">
      <xdr:nvSpPr>
        <xdr:cNvPr id="288" name="n_1mainValue【公営住宅】&#10;有形固定資産減価償却率"/>
        <xdr:cNvSpPr txBox="1"/>
      </xdr:nvSpPr>
      <xdr:spPr>
        <a:xfrm>
          <a:off x="35820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40113</xdr:rowOff>
    </xdr:from>
    <xdr:ext cx="405111" cy="259045"/>
    <xdr:sp macro="" textlink="">
      <xdr:nvSpPr>
        <xdr:cNvPr id="289" name="n_2mainValue【公営住宅】&#10;有形固定資産減価償却率"/>
        <xdr:cNvSpPr txBox="1"/>
      </xdr:nvSpPr>
      <xdr:spPr>
        <a:xfrm>
          <a:off x="2705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146248</xdr:rowOff>
    </xdr:from>
    <xdr:ext cx="405111" cy="259045"/>
    <xdr:sp macro="" textlink="">
      <xdr:nvSpPr>
        <xdr:cNvPr id="290" name="n_3mainValue【公営住宅】&#10;有形固定資産減価償却率"/>
        <xdr:cNvSpPr txBox="1"/>
      </xdr:nvSpPr>
      <xdr:spPr>
        <a:xfrm>
          <a:off x="1816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68580</xdr:rowOff>
    </xdr:from>
    <xdr:to>
      <xdr:col>54</xdr:col>
      <xdr:colOff>189865</xdr:colOff>
      <xdr:row>86</xdr:row>
      <xdr:rowOff>142602</xdr:rowOff>
    </xdr:to>
    <xdr:cxnSp macro="">
      <xdr:nvCxnSpPr>
        <xdr:cNvPr id="316" name="直線コネクタ 315"/>
        <xdr:cNvCxnSpPr/>
      </xdr:nvCxnSpPr>
      <xdr:spPr>
        <a:xfrm flipV="1">
          <a:off x="10476865" y="13441680"/>
          <a:ext cx="0" cy="1445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146429</xdr:rowOff>
    </xdr:from>
    <xdr:ext cx="469744" cy="259045"/>
    <xdr:sp macro="" textlink="">
      <xdr:nvSpPr>
        <xdr:cNvPr id="317" name="【公営住宅】&#10;一人当たり面積最小値テキスト"/>
        <xdr:cNvSpPr txBox="1"/>
      </xdr:nvSpPr>
      <xdr:spPr>
        <a:xfrm>
          <a:off x="10515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142602</xdr:rowOff>
    </xdr:from>
    <xdr:to>
      <xdr:col>55</xdr:col>
      <xdr:colOff>88900</xdr:colOff>
      <xdr:row>86</xdr:row>
      <xdr:rowOff>142602</xdr:rowOff>
    </xdr:to>
    <xdr:cxnSp macro="">
      <xdr:nvCxnSpPr>
        <xdr:cNvPr id="318" name="直線コネクタ 317"/>
        <xdr:cNvCxnSpPr/>
      </xdr:nvCxnSpPr>
      <xdr:spPr>
        <a:xfrm>
          <a:off x="10388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15257</xdr:rowOff>
    </xdr:from>
    <xdr:ext cx="469744" cy="259045"/>
    <xdr:sp macro="" textlink="">
      <xdr:nvSpPr>
        <xdr:cNvPr id="319" name="【公営住宅】&#10;一人当たり面積最大値テキスト"/>
        <xdr:cNvSpPr txBox="1"/>
      </xdr:nvSpPr>
      <xdr:spPr>
        <a:xfrm>
          <a:off x="10515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68580</xdr:rowOff>
    </xdr:from>
    <xdr:to>
      <xdr:col>55</xdr:col>
      <xdr:colOff>88900</xdr:colOff>
      <xdr:row>78</xdr:row>
      <xdr:rowOff>68580</xdr:rowOff>
    </xdr:to>
    <xdr:cxnSp macro="">
      <xdr:nvCxnSpPr>
        <xdr:cNvPr id="320" name="直線コネクタ 319"/>
        <xdr:cNvCxnSpPr/>
      </xdr:nvCxnSpPr>
      <xdr:spPr>
        <a:xfrm>
          <a:off x="10388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32675</xdr:rowOff>
    </xdr:from>
    <xdr:ext cx="469744" cy="259045"/>
    <xdr:sp macro="" textlink="">
      <xdr:nvSpPr>
        <xdr:cNvPr id="321" name="【公営住宅】&#10;一人当たり面積平均値テキスト"/>
        <xdr:cNvSpPr txBox="1"/>
      </xdr:nvSpPr>
      <xdr:spPr>
        <a:xfrm>
          <a:off x="10515600" y="1426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54248</xdr:rowOff>
    </xdr:from>
    <xdr:to>
      <xdr:col>55</xdr:col>
      <xdr:colOff>50800</xdr:colOff>
      <xdr:row>83</xdr:row>
      <xdr:rowOff>155848</xdr:rowOff>
    </xdr:to>
    <xdr:sp macro="" textlink="">
      <xdr:nvSpPr>
        <xdr:cNvPr id="322" name="フローチャート: 判断 321"/>
        <xdr:cNvSpPr/>
      </xdr:nvSpPr>
      <xdr:spPr>
        <a:xfrm>
          <a:off x="10426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56969</xdr:rowOff>
    </xdr:from>
    <xdr:to>
      <xdr:col>50</xdr:col>
      <xdr:colOff>165100</xdr:colOff>
      <xdr:row>82</xdr:row>
      <xdr:rowOff>158569</xdr:rowOff>
    </xdr:to>
    <xdr:sp macro="" textlink="">
      <xdr:nvSpPr>
        <xdr:cNvPr id="323" name="フローチャート: 判断 322"/>
        <xdr:cNvSpPr/>
      </xdr:nvSpPr>
      <xdr:spPr>
        <a:xfrm>
          <a:off x="9588500" y="1411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61323</xdr:rowOff>
    </xdr:from>
    <xdr:to>
      <xdr:col>46</xdr:col>
      <xdr:colOff>38100</xdr:colOff>
      <xdr:row>82</xdr:row>
      <xdr:rowOff>162923</xdr:rowOff>
    </xdr:to>
    <xdr:sp macro="" textlink="">
      <xdr:nvSpPr>
        <xdr:cNvPr id="324" name="フローチャート: 判断 323"/>
        <xdr:cNvSpPr/>
      </xdr:nvSpPr>
      <xdr:spPr>
        <a:xfrm>
          <a:off x="8699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61323</xdr:rowOff>
    </xdr:from>
    <xdr:to>
      <xdr:col>41</xdr:col>
      <xdr:colOff>101600</xdr:colOff>
      <xdr:row>82</xdr:row>
      <xdr:rowOff>162923</xdr:rowOff>
    </xdr:to>
    <xdr:sp macro="" textlink="">
      <xdr:nvSpPr>
        <xdr:cNvPr id="325" name="フローチャート: 判断 324"/>
        <xdr:cNvSpPr/>
      </xdr:nvSpPr>
      <xdr:spPr>
        <a:xfrm>
          <a:off x="7810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26" name="フローチャート: 判断 325"/>
        <xdr:cNvSpPr/>
      </xdr:nvSpPr>
      <xdr:spPr>
        <a:xfrm>
          <a:off x="6921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158750</xdr:rowOff>
    </xdr:from>
    <xdr:to>
      <xdr:col>50</xdr:col>
      <xdr:colOff>165100</xdr:colOff>
      <xdr:row>78</xdr:row>
      <xdr:rowOff>88900</xdr:rowOff>
    </xdr:to>
    <xdr:sp macro="" textlink="">
      <xdr:nvSpPr>
        <xdr:cNvPr id="332" name="楕円 331"/>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11249</xdr:rowOff>
    </xdr:from>
    <xdr:to>
      <xdr:col>46</xdr:col>
      <xdr:colOff>38100</xdr:colOff>
      <xdr:row>78</xdr:row>
      <xdr:rowOff>112849</xdr:rowOff>
    </xdr:to>
    <xdr:sp macro="" textlink="">
      <xdr:nvSpPr>
        <xdr:cNvPr id="333" name="楕円 332"/>
        <xdr:cNvSpPr/>
      </xdr:nvSpPr>
      <xdr:spPr>
        <a:xfrm>
          <a:off x="8699500" y="1338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38100</xdr:rowOff>
    </xdr:from>
    <xdr:to>
      <xdr:col>50</xdr:col>
      <xdr:colOff>114300</xdr:colOff>
      <xdr:row>78</xdr:row>
      <xdr:rowOff>62049</xdr:rowOff>
    </xdr:to>
    <xdr:cxnSp macro="">
      <xdr:nvCxnSpPr>
        <xdr:cNvPr id="334" name="直線コネクタ 333"/>
        <xdr:cNvCxnSpPr/>
      </xdr:nvCxnSpPr>
      <xdr:spPr>
        <a:xfrm flipV="1">
          <a:off x="8750300" y="1341120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14514</xdr:rowOff>
    </xdr:from>
    <xdr:to>
      <xdr:col>41</xdr:col>
      <xdr:colOff>101600</xdr:colOff>
      <xdr:row>78</xdr:row>
      <xdr:rowOff>116114</xdr:rowOff>
    </xdr:to>
    <xdr:sp macro="" textlink="">
      <xdr:nvSpPr>
        <xdr:cNvPr id="335" name="楕円 334"/>
        <xdr:cNvSpPr/>
      </xdr:nvSpPr>
      <xdr:spPr>
        <a:xfrm>
          <a:off x="7810500" y="133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62049</xdr:rowOff>
    </xdr:from>
    <xdr:to>
      <xdr:col>45</xdr:col>
      <xdr:colOff>177800</xdr:colOff>
      <xdr:row>78</xdr:row>
      <xdr:rowOff>65314</xdr:rowOff>
    </xdr:to>
    <xdr:cxnSp macro="">
      <xdr:nvCxnSpPr>
        <xdr:cNvPr id="336" name="直線コネクタ 335"/>
        <xdr:cNvCxnSpPr/>
      </xdr:nvCxnSpPr>
      <xdr:spPr>
        <a:xfrm flipV="1">
          <a:off x="7861300" y="134351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149696</xdr:rowOff>
    </xdr:from>
    <xdr:ext cx="469744" cy="259045"/>
    <xdr:sp macro="" textlink="">
      <xdr:nvSpPr>
        <xdr:cNvPr id="337" name="n_1aveValue【公営住宅】&#10;一人当たり面積"/>
        <xdr:cNvSpPr txBox="1"/>
      </xdr:nvSpPr>
      <xdr:spPr>
        <a:xfrm>
          <a:off x="9391727" y="1420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154050</xdr:rowOff>
    </xdr:from>
    <xdr:ext cx="469744" cy="259045"/>
    <xdr:sp macro="" textlink="">
      <xdr:nvSpPr>
        <xdr:cNvPr id="338" name="n_2aveValue【公営住宅】&#10;一人当たり面積"/>
        <xdr:cNvSpPr txBox="1"/>
      </xdr:nvSpPr>
      <xdr:spPr>
        <a:xfrm>
          <a:off x="8515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154050</xdr:rowOff>
    </xdr:from>
    <xdr:ext cx="469744" cy="259045"/>
    <xdr:sp macro="" textlink="">
      <xdr:nvSpPr>
        <xdr:cNvPr id="339" name="n_3aveValue【公営住宅】&#10;一人当たり面積"/>
        <xdr:cNvSpPr txBox="1"/>
      </xdr:nvSpPr>
      <xdr:spPr>
        <a:xfrm>
          <a:off x="7626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105427</xdr:rowOff>
    </xdr:from>
    <xdr:ext cx="469744" cy="259045"/>
    <xdr:sp macro="" textlink="">
      <xdr:nvSpPr>
        <xdr:cNvPr id="340" name="n_4aveValue【公営住宅】&#10;一人当たり面積"/>
        <xdr:cNvSpPr txBox="1"/>
      </xdr:nvSpPr>
      <xdr:spPr>
        <a:xfrm>
          <a:off x="6737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105427</xdr:rowOff>
    </xdr:from>
    <xdr:ext cx="469744" cy="259045"/>
    <xdr:sp macro="" textlink="">
      <xdr:nvSpPr>
        <xdr:cNvPr id="341" name="n_1mainValue【公営住宅】&#10;一人当たり面積"/>
        <xdr:cNvSpPr txBox="1"/>
      </xdr:nvSpPr>
      <xdr:spPr>
        <a:xfrm>
          <a:off x="9391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129376</xdr:rowOff>
    </xdr:from>
    <xdr:ext cx="469744" cy="259045"/>
    <xdr:sp macro="" textlink="">
      <xdr:nvSpPr>
        <xdr:cNvPr id="342" name="n_2mainValue【公営住宅】&#10;一人当たり面積"/>
        <xdr:cNvSpPr txBox="1"/>
      </xdr:nvSpPr>
      <xdr:spPr>
        <a:xfrm>
          <a:off x="8515427" y="131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132641</xdr:rowOff>
    </xdr:from>
    <xdr:ext cx="469744" cy="259045"/>
    <xdr:sp macro="" textlink="">
      <xdr:nvSpPr>
        <xdr:cNvPr id="343" name="n_3mainValue【公営住宅】&#10;一人当たり面積"/>
        <xdr:cNvSpPr txBox="1"/>
      </xdr:nvSpPr>
      <xdr:spPr>
        <a:xfrm>
          <a:off x="7626427" y="1316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45" name="正方形/長方形 34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46" name="正方形/長方形 34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47" name="正方形/長方形 34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48" name="正方形/長方形 34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51" name="正方形/長方形 35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52" name="正方形/長方形 35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53" name="正方形/長方形 35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54" name="正方形/長方形 35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6" name="テキスト ボックス 37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78" name="テキスト ボックス 37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129540</xdr:rowOff>
    </xdr:from>
    <xdr:to>
      <xdr:col>85</xdr:col>
      <xdr:colOff>126364</xdr:colOff>
      <xdr:row>42</xdr:row>
      <xdr:rowOff>80010</xdr:rowOff>
    </xdr:to>
    <xdr:cxnSp macro="">
      <xdr:nvCxnSpPr>
        <xdr:cNvPr id="380" name="直線コネクタ 379"/>
        <xdr:cNvCxnSpPr/>
      </xdr:nvCxnSpPr>
      <xdr:spPr>
        <a:xfrm flipV="1">
          <a:off x="16318864" y="56159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81" name="【認定こども園・幼稚園・保育所】&#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82" name="直線コネクタ 381"/>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76217</xdr:rowOff>
    </xdr:from>
    <xdr:ext cx="405111" cy="259045"/>
    <xdr:sp macro="" textlink="">
      <xdr:nvSpPr>
        <xdr:cNvPr id="383" name="【認定こども園・幼稚園・保育所】&#10;有形固定資産減価償却率最大値テキスト"/>
        <xdr:cNvSpPr txBox="1"/>
      </xdr:nvSpPr>
      <xdr:spPr>
        <a:xfrm>
          <a:off x="16357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129540</xdr:rowOff>
    </xdr:from>
    <xdr:to>
      <xdr:col>86</xdr:col>
      <xdr:colOff>25400</xdr:colOff>
      <xdr:row>32</xdr:row>
      <xdr:rowOff>129540</xdr:rowOff>
    </xdr:to>
    <xdr:cxnSp macro="">
      <xdr:nvCxnSpPr>
        <xdr:cNvPr id="384" name="直線コネクタ 383"/>
        <xdr:cNvCxnSpPr/>
      </xdr:nvCxnSpPr>
      <xdr:spPr>
        <a:xfrm>
          <a:off x="16230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34307</xdr:rowOff>
    </xdr:from>
    <xdr:ext cx="405111" cy="259045"/>
    <xdr:sp macro="" textlink="">
      <xdr:nvSpPr>
        <xdr:cNvPr id="385" name="【認定こども園・幼稚園・保育所】&#10;有形固定資産減価償却率平均値テキスト"/>
        <xdr:cNvSpPr txBox="1"/>
      </xdr:nvSpPr>
      <xdr:spPr>
        <a:xfrm>
          <a:off x="16357600" y="586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55880</xdr:rowOff>
    </xdr:from>
    <xdr:to>
      <xdr:col>85</xdr:col>
      <xdr:colOff>177800</xdr:colOff>
      <xdr:row>34</xdr:row>
      <xdr:rowOff>157480</xdr:rowOff>
    </xdr:to>
    <xdr:sp macro="" textlink="">
      <xdr:nvSpPr>
        <xdr:cNvPr id="386" name="フローチャート: 判断 385"/>
        <xdr:cNvSpPr/>
      </xdr:nvSpPr>
      <xdr:spPr>
        <a:xfrm>
          <a:off x="16268700" y="588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33</xdr:row>
      <xdr:rowOff>166370</xdr:rowOff>
    </xdr:from>
    <xdr:to>
      <xdr:col>81</xdr:col>
      <xdr:colOff>101600</xdr:colOff>
      <xdr:row>34</xdr:row>
      <xdr:rowOff>96520</xdr:rowOff>
    </xdr:to>
    <xdr:sp macro="" textlink="">
      <xdr:nvSpPr>
        <xdr:cNvPr id="387" name="フローチャート: 判断 386"/>
        <xdr:cNvSpPr/>
      </xdr:nvSpPr>
      <xdr:spPr>
        <a:xfrm>
          <a:off x="15430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135890</xdr:rowOff>
    </xdr:from>
    <xdr:to>
      <xdr:col>76</xdr:col>
      <xdr:colOff>165100</xdr:colOff>
      <xdr:row>34</xdr:row>
      <xdr:rowOff>66040</xdr:rowOff>
    </xdr:to>
    <xdr:sp macro="" textlink="">
      <xdr:nvSpPr>
        <xdr:cNvPr id="388" name="フローチャート: 判断 387"/>
        <xdr:cNvSpPr/>
      </xdr:nvSpPr>
      <xdr:spPr>
        <a:xfrm>
          <a:off x="14541500" y="579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93980</xdr:rowOff>
    </xdr:from>
    <xdr:to>
      <xdr:col>72</xdr:col>
      <xdr:colOff>38100</xdr:colOff>
      <xdr:row>34</xdr:row>
      <xdr:rowOff>24130</xdr:rowOff>
    </xdr:to>
    <xdr:sp macro="" textlink="">
      <xdr:nvSpPr>
        <xdr:cNvPr id="389" name="フローチャート: 判断 388"/>
        <xdr:cNvSpPr/>
      </xdr:nvSpPr>
      <xdr:spPr>
        <a:xfrm>
          <a:off x="13652500" y="57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63500</xdr:rowOff>
    </xdr:from>
    <xdr:to>
      <xdr:col>67</xdr:col>
      <xdr:colOff>101600</xdr:colOff>
      <xdr:row>34</xdr:row>
      <xdr:rowOff>165100</xdr:rowOff>
    </xdr:to>
    <xdr:sp macro="" textlink="">
      <xdr:nvSpPr>
        <xdr:cNvPr id="390" name="フローチャート: 判断 389"/>
        <xdr:cNvSpPr/>
      </xdr:nvSpPr>
      <xdr:spPr>
        <a:xfrm>
          <a:off x="127635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396" name="楕円 395"/>
        <xdr:cNvSpPr/>
      </xdr:nvSpPr>
      <xdr:spPr>
        <a:xfrm>
          <a:off x="1543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82550</xdr:rowOff>
    </xdr:from>
    <xdr:to>
      <xdr:col>76</xdr:col>
      <xdr:colOff>165100</xdr:colOff>
      <xdr:row>35</xdr:row>
      <xdr:rowOff>12700</xdr:rowOff>
    </xdr:to>
    <xdr:sp macro="" textlink="">
      <xdr:nvSpPr>
        <xdr:cNvPr id="397" name="楕円 396"/>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95250</xdr:rowOff>
    </xdr:from>
    <xdr:to>
      <xdr:col>81</xdr:col>
      <xdr:colOff>50800</xdr:colOff>
      <xdr:row>34</xdr:row>
      <xdr:rowOff>133350</xdr:rowOff>
    </xdr:to>
    <xdr:cxnSp macro="">
      <xdr:nvCxnSpPr>
        <xdr:cNvPr id="398" name="直線コネクタ 397"/>
        <xdr:cNvCxnSpPr/>
      </xdr:nvCxnSpPr>
      <xdr:spPr>
        <a:xfrm flipV="1">
          <a:off x="14592300" y="5924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xdr:rowOff>
    </xdr:from>
    <xdr:to>
      <xdr:col>72</xdr:col>
      <xdr:colOff>38100</xdr:colOff>
      <xdr:row>34</xdr:row>
      <xdr:rowOff>107950</xdr:rowOff>
    </xdr:to>
    <xdr:sp macro="" textlink="">
      <xdr:nvSpPr>
        <xdr:cNvPr id="399" name="楕円 398"/>
        <xdr:cNvSpPr/>
      </xdr:nvSpPr>
      <xdr:spPr>
        <a:xfrm>
          <a:off x="13652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57150</xdr:rowOff>
    </xdr:from>
    <xdr:to>
      <xdr:col>76</xdr:col>
      <xdr:colOff>114300</xdr:colOff>
      <xdr:row>34</xdr:row>
      <xdr:rowOff>133350</xdr:rowOff>
    </xdr:to>
    <xdr:cxnSp macro="">
      <xdr:nvCxnSpPr>
        <xdr:cNvPr id="400" name="直線コネクタ 399"/>
        <xdr:cNvCxnSpPr/>
      </xdr:nvCxnSpPr>
      <xdr:spPr>
        <a:xfrm>
          <a:off x="13703300" y="5886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113047</xdr:rowOff>
    </xdr:from>
    <xdr:ext cx="405111" cy="259045"/>
    <xdr:sp macro="" textlink="">
      <xdr:nvSpPr>
        <xdr:cNvPr id="401" name="n_1aveValue【認定こども園・幼稚園・保育所】&#10;有形固定資産減価償却率"/>
        <xdr:cNvSpPr txBox="1"/>
      </xdr:nvSpPr>
      <xdr:spPr>
        <a:xfrm>
          <a:off x="152660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82567</xdr:rowOff>
    </xdr:from>
    <xdr:ext cx="405111" cy="259045"/>
    <xdr:sp macro="" textlink="">
      <xdr:nvSpPr>
        <xdr:cNvPr id="402" name="n_2aveValue【認定こども園・幼稚園・保育所】&#10;有形固定資産減価償却率"/>
        <xdr:cNvSpPr txBox="1"/>
      </xdr:nvSpPr>
      <xdr:spPr>
        <a:xfrm>
          <a:off x="14389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40657</xdr:rowOff>
    </xdr:from>
    <xdr:ext cx="405111" cy="259045"/>
    <xdr:sp macro="" textlink="">
      <xdr:nvSpPr>
        <xdr:cNvPr id="403" name="n_3aveValue【認定こども園・幼稚園・保育所】&#10;有形固定資産減価償却率"/>
        <xdr:cNvSpPr txBox="1"/>
      </xdr:nvSpPr>
      <xdr:spPr>
        <a:xfrm>
          <a:off x="135007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10177</xdr:rowOff>
    </xdr:from>
    <xdr:ext cx="405111" cy="259045"/>
    <xdr:sp macro="" textlink="">
      <xdr:nvSpPr>
        <xdr:cNvPr id="404" name="n_4aveValue【認定こども園・幼稚園・保育所】&#10;有形固定資産減価償却率"/>
        <xdr:cNvSpPr txBox="1"/>
      </xdr:nvSpPr>
      <xdr:spPr>
        <a:xfrm>
          <a:off x="126117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137177</xdr:rowOff>
    </xdr:from>
    <xdr:ext cx="405111" cy="259045"/>
    <xdr:sp macro="" textlink="">
      <xdr:nvSpPr>
        <xdr:cNvPr id="405" name="n_1mainValue【認定こども園・幼稚園・保育所】&#10;有形固定資産減価償却率"/>
        <xdr:cNvSpPr txBox="1"/>
      </xdr:nvSpPr>
      <xdr:spPr>
        <a:xfrm>
          <a:off x="1526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3827</xdr:rowOff>
    </xdr:from>
    <xdr:ext cx="405111" cy="259045"/>
    <xdr:sp macro="" textlink="">
      <xdr:nvSpPr>
        <xdr:cNvPr id="406" name="n_2mainValue【認定こども園・幼稚園・保育所】&#10;有形固定資産減価償却率"/>
        <xdr:cNvSpPr txBox="1"/>
      </xdr:nvSpPr>
      <xdr:spPr>
        <a:xfrm>
          <a:off x="14389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99077</xdr:rowOff>
    </xdr:from>
    <xdr:ext cx="405111" cy="259045"/>
    <xdr:sp macro="" textlink="">
      <xdr:nvSpPr>
        <xdr:cNvPr id="407" name="n_3mainValue【認定こども園・幼稚園・保育所】&#10;有形固定資産減価償却率"/>
        <xdr:cNvSpPr txBox="1"/>
      </xdr:nvSpPr>
      <xdr:spPr>
        <a:xfrm>
          <a:off x="1350074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9" name="テキスト ボックス 41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1" name="テキスト ボックス 42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3" name="テキスト ボックス 42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5" name="テキスト ボックス 42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133350</xdr:rowOff>
    </xdr:from>
    <xdr:to>
      <xdr:col>116</xdr:col>
      <xdr:colOff>62864</xdr:colOff>
      <xdr:row>41</xdr:row>
      <xdr:rowOff>110490</xdr:rowOff>
    </xdr:to>
    <xdr:cxnSp macro="">
      <xdr:nvCxnSpPr>
        <xdr:cNvPr id="429" name="直線コネクタ 428"/>
        <xdr:cNvCxnSpPr/>
      </xdr:nvCxnSpPr>
      <xdr:spPr>
        <a:xfrm flipV="1">
          <a:off x="22160864" y="613410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114317</xdr:rowOff>
    </xdr:from>
    <xdr:ext cx="469744" cy="259045"/>
    <xdr:sp macro="" textlink="">
      <xdr:nvSpPr>
        <xdr:cNvPr id="430" name="【認定こども園・幼稚園・保育所】&#10;一人当たり面積最小値テキスト"/>
        <xdr:cNvSpPr txBox="1"/>
      </xdr:nvSpPr>
      <xdr:spPr>
        <a:xfrm>
          <a:off x="22199600"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110490</xdr:rowOff>
    </xdr:from>
    <xdr:to>
      <xdr:col>116</xdr:col>
      <xdr:colOff>152400</xdr:colOff>
      <xdr:row>41</xdr:row>
      <xdr:rowOff>110490</xdr:rowOff>
    </xdr:to>
    <xdr:cxnSp macro="">
      <xdr:nvCxnSpPr>
        <xdr:cNvPr id="431" name="直線コネクタ 430"/>
        <xdr:cNvCxnSpPr/>
      </xdr:nvCxnSpPr>
      <xdr:spPr>
        <a:xfrm>
          <a:off x="22072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80027</xdr:rowOff>
    </xdr:from>
    <xdr:ext cx="469744" cy="259045"/>
    <xdr:sp macro="" textlink="">
      <xdr:nvSpPr>
        <xdr:cNvPr id="432" name="【認定こども園・幼稚園・保育所】&#10;一人当たり面積最大値テキスト"/>
        <xdr:cNvSpPr txBox="1"/>
      </xdr:nvSpPr>
      <xdr:spPr>
        <a:xfrm>
          <a:off x="22199600"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133350</xdr:rowOff>
    </xdr:from>
    <xdr:to>
      <xdr:col>116</xdr:col>
      <xdr:colOff>152400</xdr:colOff>
      <xdr:row>35</xdr:row>
      <xdr:rowOff>133350</xdr:rowOff>
    </xdr:to>
    <xdr:cxnSp macro="">
      <xdr:nvCxnSpPr>
        <xdr:cNvPr id="433" name="直線コネクタ 432"/>
        <xdr:cNvCxnSpPr/>
      </xdr:nvCxnSpPr>
      <xdr:spPr>
        <a:xfrm>
          <a:off x="22072600" y="61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140987</xdr:rowOff>
    </xdr:from>
    <xdr:ext cx="469744" cy="259045"/>
    <xdr:sp macro="" textlink="">
      <xdr:nvSpPr>
        <xdr:cNvPr id="434" name="【認定こども園・幼稚園・保育所】&#10;一人当たり面積平均値テキスト"/>
        <xdr:cNvSpPr txBox="1"/>
      </xdr:nvSpPr>
      <xdr:spPr>
        <a:xfrm>
          <a:off x="221996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35" name="フローチャート: 判断 434"/>
        <xdr:cNvSpPr/>
      </xdr:nvSpPr>
      <xdr:spPr>
        <a:xfrm>
          <a:off x="22110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71120</xdr:rowOff>
    </xdr:from>
    <xdr:to>
      <xdr:col>112</xdr:col>
      <xdr:colOff>38100</xdr:colOff>
      <xdr:row>37</xdr:row>
      <xdr:rowOff>1270</xdr:rowOff>
    </xdr:to>
    <xdr:sp macro="" textlink="">
      <xdr:nvSpPr>
        <xdr:cNvPr id="436" name="フローチャート: 判断 435"/>
        <xdr:cNvSpPr/>
      </xdr:nvSpPr>
      <xdr:spPr>
        <a:xfrm>
          <a:off x="2127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71120</xdr:rowOff>
    </xdr:from>
    <xdr:to>
      <xdr:col>107</xdr:col>
      <xdr:colOff>101600</xdr:colOff>
      <xdr:row>37</xdr:row>
      <xdr:rowOff>1270</xdr:rowOff>
    </xdr:to>
    <xdr:sp macro="" textlink="">
      <xdr:nvSpPr>
        <xdr:cNvPr id="437" name="フローチャート: 判断 436"/>
        <xdr:cNvSpPr/>
      </xdr:nvSpPr>
      <xdr:spPr>
        <a:xfrm>
          <a:off x="20383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25400</xdr:rowOff>
    </xdr:from>
    <xdr:to>
      <xdr:col>102</xdr:col>
      <xdr:colOff>165100</xdr:colOff>
      <xdr:row>36</xdr:row>
      <xdr:rowOff>127000</xdr:rowOff>
    </xdr:to>
    <xdr:sp macro="" textlink="">
      <xdr:nvSpPr>
        <xdr:cNvPr id="438" name="フローチャート: 判断 437"/>
        <xdr:cNvSpPr/>
      </xdr:nvSpPr>
      <xdr:spPr>
        <a:xfrm>
          <a:off x="19494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34</xdr:row>
      <xdr:rowOff>139700</xdr:rowOff>
    </xdr:from>
    <xdr:to>
      <xdr:col>98</xdr:col>
      <xdr:colOff>38100</xdr:colOff>
      <xdr:row>35</xdr:row>
      <xdr:rowOff>69850</xdr:rowOff>
    </xdr:to>
    <xdr:sp macro="" textlink="">
      <xdr:nvSpPr>
        <xdr:cNvPr id="439" name="フローチャート: 判断 438"/>
        <xdr:cNvSpPr/>
      </xdr:nvSpPr>
      <xdr:spPr>
        <a:xfrm>
          <a:off x="18605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71120</xdr:rowOff>
    </xdr:from>
    <xdr:to>
      <xdr:col>112</xdr:col>
      <xdr:colOff>38100</xdr:colOff>
      <xdr:row>35</xdr:row>
      <xdr:rowOff>1270</xdr:rowOff>
    </xdr:to>
    <xdr:sp macro="" textlink="">
      <xdr:nvSpPr>
        <xdr:cNvPr id="445" name="楕円 444"/>
        <xdr:cNvSpPr/>
      </xdr:nvSpPr>
      <xdr:spPr>
        <a:xfrm>
          <a:off x="2127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71120</xdr:rowOff>
    </xdr:from>
    <xdr:to>
      <xdr:col>107</xdr:col>
      <xdr:colOff>101600</xdr:colOff>
      <xdr:row>35</xdr:row>
      <xdr:rowOff>1270</xdr:rowOff>
    </xdr:to>
    <xdr:sp macro="" textlink="">
      <xdr:nvSpPr>
        <xdr:cNvPr id="446" name="楕円 445"/>
        <xdr:cNvSpPr/>
      </xdr:nvSpPr>
      <xdr:spPr>
        <a:xfrm>
          <a:off x="20383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121920</xdr:rowOff>
    </xdr:from>
    <xdr:to>
      <xdr:col>111</xdr:col>
      <xdr:colOff>177800</xdr:colOff>
      <xdr:row>34</xdr:row>
      <xdr:rowOff>121920</xdr:rowOff>
    </xdr:to>
    <xdr:cxnSp macro="">
      <xdr:nvCxnSpPr>
        <xdr:cNvPr id="447" name="直線コネクタ 446"/>
        <xdr:cNvCxnSpPr/>
      </xdr:nvCxnSpPr>
      <xdr:spPr>
        <a:xfrm>
          <a:off x="20434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71120</xdr:rowOff>
    </xdr:from>
    <xdr:to>
      <xdr:col>102</xdr:col>
      <xdr:colOff>165100</xdr:colOff>
      <xdr:row>35</xdr:row>
      <xdr:rowOff>1270</xdr:rowOff>
    </xdr:to>
    <xdr:sp macro="" textlink="">
      <xdr:nvSpPr>
        <xdr:cNvPr id="448" name="楕円 447"/>
        <xdr:cNvSpPr/>
      </xdr:nvSpPr>
      <xdr:spPr>
        <a:xfrm>
          <a:off x="19494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121920</xdr:rowOff>
    </xdr:from>
    <xdr:to>
      <xdr:col>107</xdr:col>
      <xdr:colOff>50800</xdr:colOff>
      <xdr:row>34</xdr:row>
      <xdr:rowOff>121920</xdr:rowOff>
    </xdr:to>
    <xdr:cxnSp macro="">
      <xdr:nvCxnSpPr>
        <xdr:cNvPr id="449" name="直線コネクタ 448"/>
        <xdr:cNvCxnSpPr/>
      </xdr:nvCxnSpPr>
      <xdr:spPr>
        <a:xfrm>
          <a:off x="19545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163847</xdr:rowOff>
    </xdr:from>
    <xdr:ext cx="469744" cy="259045"/>
    <xdr:sp macro="" textlink="">
      <xdr:nvSpPr>
        <xdr:cNvPr id="450" name="n_1aveValue【認定こども園・幼稚園・保育所】&#10;一人当たり面積"/>
        <xdr:cNvSpPr txBox="1"/>
      </xdr:nvSpPr>
      <xdr:spPr>
        <a:xfrm>
          <a:off x="21075727"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163847</xdr:rowOff>
    </xdr:from>
    <xdr:ext cx="469744" cy="259045"/>
    <xdr:sp macro="" textlink="">
      <xdr:nvSpPr>
        <xdr:cNvPr id="451" name="n_2aveValue【認定こども園・幼稚園・保育所】&#10;一人当たり面積"/>
        <xdr:cNvSpPr txBox="1"/>
      </xdr:nvSpPr>
      <xdr:spPr>
        <a:xfrm>
          <a:off x="20199427"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118127</xdr:rowOff>
    </xdr:from>
    <xdr:ext cx="469744" cy="259045"/>
    <xdr:sp macro="" textlink="">
      <xdr:nvSpPr>
        <xdr:cNvPr id="452" name="n_3aveValue【認定こども園・幼稚園・保育所】&#10;一人当たり面積"/>
        <xdr:cNvSpPr txBox="1"/>
      </xdr:nvSpPr>
      <xdr:spPr>
        <a:xfrm>
          <a:off x="19310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86377</xdr:rowOff>
    </xdr:from>
    <xdr:ext cx="469744" cy="259045"/>
    <xdr:sp macro="" textlink="">
      <xdr:nvSpPr>
        <xdr:cNvPr id="453" name="n_4aveValue【認定こども園・幼稚園・保育所】&#10;一人当たり面積"/>
        <xdr:cNvSpPr txBox="1"/>
      </xdr:nvSpPr>
      <xdr:spPr>
        <a:xfrm>
          <a:off x="18421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17797</xdr:rowOff>
    </xdr:from>
    <xdr:ext cx="469744" cy="259045"/>
    <xdr:sp macro="" textlink="">
      <xdr:nvSpPr>
        <xdr:cNvPr id="454" name="n_1mainValue【認定こども園・幼稚園・保育所】&#10;一人当たり面積"/>
        <xdr:cNvSpPr txBox="1"/>
      </xdr:nvSpPr>
      <xdr:spPr>
        <a:xfrm>
          <a:off x="21075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17797</xdr:rowOff>
    </xdr:from>
    <xdr:ext cx="469744" cy="259045"/>
    <xdr:sp macro="" textlink="">
      <xdr:nvSpPr>
        <xdr:cNvPr id="455" name="n_2mainValue【認定こども園・幼稚園・保育所】&#10;一人当たり面積"/>
        <xdr:cNvSpPr txBox="1"/>
      </xdr:nvSpPr>
      <xdr:spPr>
        <a:xfrm>
          <a:off x="20199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17797</xdr:rowOff>
    </xdr:from>
    <xdr:ext cx="469744" cy="259045"/>
    <xdr:sp macro="" textlink="">
      <xdr:nvSpPr>
        <xdr:cNvPr id="456" name="n_3mainValue【認定こども園・幼稚園・保育所】&#10;一人当たり面積"/>
        <xdr:cNvSpPr txBox="1"/>
      </xdr:nvSpPr>
      <xdr:spPr>
        <a:xfrm>
          <a:off x="19310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7" name="テキスト ボックス 4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8" name="直線コネクタ 4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9" name="テキスト ボックス 4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0" name="直線コネクタ 4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1" name="テキスト ボックス 4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2" name="直線コネクタ 4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3" name="テキスト ボックス 4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4" name="直線コネクタ 4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5" name="テキスト ボックス 4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6" name="直線コネクタ 4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7" name="テキスト ボックス 4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9" name="テキスト ボックス 4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95250</xdr:rowOff>
    </xdr:from>
    <xdr:to>
      <xdr:col>85</xdr:col>
      <xdr:colOff>126364</xdr:colOff>
      <xdr:row>64</xdr:row>
      <xdr:rowOff>0</xdr:rowOff>
    </xdr:to>
    <xdr:cxnSp macro="">
      <xdr:nvCxnSpPr>
        <xdr:cNvPr id="481" name="直線コネクタ 480"/>
        <xdr:cNvCxnSpPr/>
      </xdr:nvCxnSpPr>
      <xdr:spPr>
        <a:xfrm flipV="1">
          <a:off x="16318864" y="1003935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82"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83" name="直線コネクタ 48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41927</xdr:rowOff>
    </xdr:from>
    <xdr:ext cx="405111" cy="259045"/>
    <xdr:sp macro="" textlink="">
      <xdr:nvSpPr>
        <xdr:cNvPr id="484" name="【学校施設】&#10;有形固定資産減価償却率最大値テキスト"/>
        <xdr:cNvSpPr txBox="1"/>
      </xdr:nvSpPr>
      <xdr:spPr>
        <a:xfrm>
          <a:off x="16357600"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95250</xdr:rowOff>
    </xdr:from>
    <xdr:to>
      <xdr:col>86</xdr:col>
      <xdr:colOff>25400</xdr:colOff>
      <xdr:row>58</xdr:row>
      <xdr:rowOff>95250</xdr:rowOff>
    </xdr:to>
    <xdr:cxnSp macro="">
      <xdr:nvCxnSpPr>
        <xdr:cNvPr id="485" name="直線コネクタ 484"/>
        <xdr:cNvCxnSpPr/>
      </xdr:nvCxnSpPr>
      <xdr:spPr>
        <a:xfrm>
          <a:off x="16230600" y="1003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118127</xdr:rowOff>
    </xdr:from>
    <xdr:ext cx="405111" cy="259045"/>
    <xdr:sp macro="" textlink="">
      <xdr:nvSpPr>
        <xdr:cNvPr id="486" name="【学校施設】&#10;有形固定資産減価償却率平均値テキスト"/>
        <xdr:cNvSpPr txBox="1"/>
      </xdr:nvSpPr>
      <xdr:spPr>
        <a:xfrm>
          <a:off x="16357600" y="1040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487" name="フローチャート: 判断 486"/>
        <xdr:cNvSpPr/>
      </xdr:nvSpPr>
      <xdr:spPr>
        <a:xfrm>
          <a:off x="16268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44450</xdr:rowOff>
    </xdr:from>
    <xdr:to>
      <xdr:col>81</xdr:col>
      <xdr:colOff>101600</xdr:colOff>
      <xdr:row>60</xdr:row>
      <xdr:rowOff>146050</xdr:rowOff>
    </xdr:to>
    <xdr:sp macro="" textlink="">
      <xdr:nvSpPr>
        <xdr:cNvPr id="488" name="フローチャート: 判断 487"/>
        <xdr:cNvSpPr/>
      </xdr:nvSpPr>
      <xdr:spPr>
        <a:xfrm>
          <a:off x="15430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44450</xdr:rowOff>
    </xdr:from>
    <xdr:to>
      <xdr:col>76</xdr:col>
      <xdr:colOff>165100</xdr:colOff>
      <xdr:row>59</xdr:row>
      <xdr:rowOff>146050</xdr:rowOff>
    </xdr:to>
    <xdr:sp macro="" textlink="">
      <xdr:nvSpPr>
        <xdr:cNvPr id="489" name="フローチャート: 判断 488"/>
        <xdr:cNvSpPr/>
      </xdr:nvSpPr>
      <xdr:spPr>
        <a:xfrm>
          <a:off x="14541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25400</xdr:rowOff>
    </xdr:from>
    <xdr:to>
      <xdr:col>72</xdr:col>
      <xdr:colOff>38100</xdr:colOff>
      <xdr:row>58</xdr:row>
      <xdr:rowOff>127000</xdr:rowOff>
    </xdr:to>
    <xdr:sp macro="" textlink="">
      <xdr:nvSpPr>
        <xdr:cNvPr id="490" name="フローチャート: 判断 489"/>
        <xdr:cNvSpPr/>
      </xdr:nvSpPr>
      <xdr:spPr>
        <a:xfrm>
          <a:off x="13652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120650</xdr:rowOff>
    </xdr:from>
    <xdr:to>
      <xdr:col>67</xdr:col>
      <xdr:colOff>101600</xdr:colOff>
      <xdr:row>56</xdr:row>
      <xdr:rowOff>50800</xdr:rowOff>
    </xdr:to>
    <xdr:sp macro="" textlink="">
      <xdr:nvSpPr>
        <xdr:cNvPr id="491" name="フローチャート: 判断 490"/>
        <xdr:cNvSpPr/>
      </xdr:nvSpPr>
      <xdr:spPr>
        <a:xfrm>
          <a:off x="127635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2" name="テキスト ボックス 4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3" name="テキスト ボックス 4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4" name="テキスト ボックス 4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5" name="テキスト ボックス 4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6" name="テキスト ボックス 4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497" name="楕円 496"/>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82550</xdr:rowOff>
    </xdr:from>
    <xdr:to>
      <xdr:col>76</xdr:col>
      <xdr:colOff>165100</xdr:colOff>
      <xdr:row>58</xdr:row>
      <xdr:rowOff>12700</xdr:rowOff>
    </xdr:to>
    <xdr:sp macro="" textlink="">
      <xdr:nvSpPr>
        <xdr:cNvPr id="498" name="楕円 497"/>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59</xdr:row>
      <xdr:rowOff>152400</xdr:rowOff>
    </xdr:to>
    <xdr:cxnSp macro="">
      <xdr:nvCxnSpPr>
        <xdr:cNvPr id="499" name="直線コネクタ 498"/>
        <xdr:cNvCxnSpPr/>
      </xdr:nvCxnSpPr>
      <xdr:spPr>
        <a:xfrm>
          <a:off x="14592300" y="99060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63500</xdr:rowOff>
    </xdr:from>
    <xdr:to>
      <xdr:col>72</xdr:col>
      <xdr:colOff>38100</xdr:colOff>
      <xdr:row>55</xdr:row>
      <xdr:rowOff>165100</xdr:rowOff>
    </xdr:to>
    <xdr:sp macro="" textlink="">
      <xdr:nvSpPr>
        <xdr:cNvPr id="500" name="楕円 499"/>
        <xdr:cNvSpPr/>
      </xdr:nvSpPr>
      <xdr:spPr>
        <a:xfrm>
          <a:off x="13652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114300</xdr:rowOff>
    </xdr:from>
    <xdr:to>
      <xdr:col>76</xdr:col>
      <xdr:colOff>114300</xdr:colOff>
      <xdr:row>57</xdr:row>
      <xdr:rowOff>133350</xdr:rowOff>
    </xdr:to>
    <xdr:cxnSp macro="">
      <xdr:nvCxnSpPr>
        <xdr:cNvPr id="501" name="直線コネクタ 500"/>
        <xdr:cNvCxnSpPr/>
      </xdr:nvCxnSpPr>
      <xdr:spPr>
        <a:xfrm>
          <a:off x="13703300" y="95440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137177</xdr:rowOff>
    </xdr:from>
    <xdr:ext cx="405111" cy="259045"/>
    <xdr:sp macro="" textlink="">
      <xdr:nvSpPr>
        <xdr:cNvPr id="502" name="n_1aveValue【学校施設】&#10;有形固定資産減価償却率"/>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137177</xdr:rowOff>
    </xdr:from>
    <xdr:ext cx="405111" cy="259045"/>
    <xdr:sp macro="" textlink="">
      <xdr:nvSpPr>
        <xdr:cNvPr id="503" name="n_2aveValue【学校施設】&#10;有形固定資産減価償却率"/>
        <xdr:cNvSpPr txBox="1"/>
      </xdr:nvSpPr>
      <xdr:spPr>
        <a:xfrm>
          <a:off x="14389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118127</xdr:rowOff>
    </xdr:from>
    <xdr:ext cx="405111" cy="259045"/>
    <xdr:sp macro="" textlink="">
      <xdr:nvSpPr>
        <xdr:cNvPr id="504" name="n_3aveValue【学校施設】&#10;有形固定資産減価償却率"/>
        <xdr:cNvSpPr txBox="1"/>
      </xdr:nvSpPr>
      <xdr:spPr>
        <a:xfrm>
          <a:off x="13500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67327</xdr:rowOff>
    </xdr:from>
    <xdr:ext cx="405111" cy="259045"/>
    <xdr:sp macro="" textlink="">
      <xdr:nvSpPr>
        <xdr:cNvPr id="505" name="n_4aveValue【学校施設】&#10;有形固定資産減価償却率"/>
        <xdr:cNvSpPr txBox="1"/>
      </xdr:nvSpPr>
      <xdr:spPr>
        <a:xfrm>
          <a:off x="12611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506" name="n_1main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507" name="n_2mainValue【学校施設】&#10;有形固定資産減価償却率"/>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10177</xdr:rowOff>
    </xdr:from>
    <xdr:ext cx="405111" cy="259045"/>
    <xdr:sp macro="" textlink="">
      <xdr:nvSpPr>
        <xdr:cNvPr id="508" name="n_3mainValue【学校施設】&#10;有形固定資産減価償却率"/>
        <xdr:cNvSpPr txBox="1"/>
      </xdr:nvSpPr>
      <xdr:spPr>
        <a:xfrm>
          <a:off x="13500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9" name="テキスト ボックス 51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0" name="直線コネクタ 51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1" name="テキスト ボックス 52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2" name="直線コネクタ 52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3" name="テキスト ボックス 52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4" name="直線コネクタ 52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5" name="テキスト ボックス 52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6" name="直線コネクタ 52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7" name="テキスト ボックス 52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8" name="直線コネクタ 52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9" name="テキスト ボックス 52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1" name="テキスト ボックス 5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63</xdr:row>
      <xdr:rowOff>161925</xdr:rowOff>
    </xdr:to>
    <xdr:cxnSp macro="">
      <xdr:nvCxnSpPr>
        <xdr:cNvPr id="533" name="直線コネクタ 532"/>
        <xdr:cNvCxnSpPr/>
      </xdr:nvCxnSpPr>
      <xdr:spPr>
        <a:xfrm flipV="1">
          <a:off x="22160864" y="952881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534" name="【学校施設】&#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535" name="直線コネクタ 534"/>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36" name="【学校施設】&#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37" name="直線コネクタ 536"/>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165752</xdr:rowOff>
    </xdr:from>
    <xdr:ext cx="469744" cy="259045"/>
    <xdr:sp macro="" textlink="">
      <xdr:nvSpPr>
        <xdr:cNvPr id="538" name="【学校施設】&#10;一人当たり面積平均値テキスト"/>
        <xdr:cNvSpPr txBox="1"/>
      </xdr:nvSpPr>
      <xdr:spPr>
        <a:xfrm>
          <a:off x="22199600" y="10281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xdr:rowOff>
    </xdr:from>
    <xdr:to>
      <xdr:col>116</xdr:col>
      <xdr:colOff>114300</xdr:colOff>
      <xdr:row>60</xdr:row>
      <xdr:rowOff>117475</xdr:rowOff>
    </xdr:to>
    <xdr:sp macro="" textlink="">
      <xdr:nvSpPr>
        <xdr:cNvPr id="539" name="フローチャート: 判断 538"/>
        <xdr:cNvSpPr/>
      </xdr:nvSpPr>
      <xdr:spPr>
        <a:xfrm>
          <a:off x="22110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71120</xdr:rowOff>
    </xdr:from>
    <xdr:to>
      <xdr:col>112</xdr:col>
      <xdr:colOff>38100</xdr:colOff>
      <xdr:row>60</xdr:row>
      <xdr:rowOff>1270</xdr:rowOff>
    </xdr:to>
    <xdr:sp macro="" textlink="">
      <xdr:nvSpPr>
        <xdr:cNvPr id="540" name="フローチャート: 判断 539"/>
        <xdr:cNvSpPr/>
      </xdr:nvSpPr>
      <xdr:spPr>
        <a:xfrm>
          <a:off x="2127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137795</xdr:rowOff>
    </xdr:from>
    <xdr:to>
      <xdr:col>107</xdr:col>
      <xdr:colOff>101600</xdr:colOff>
      <xdr:row>59</xdr:row>
      <xdr:rowOff>67945</xdr:rowOff>
    </xdr:to>
    <xdr:sp macro="" textlink="">
      <xdr:nvSpPr>
        <xdr:cNvPr id="541" name="フローチャート: 判断 540"/>
        <xdr:cNvSpPr/>
      </xdr:nvSpPr>
      <xdr:spPr>
        <a:xfrm>
          <a:off x="20383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63500</xdr:rowOff>
    </xdr:from>
    <xdr:to>
      <xdr:col>102</xdr:col>
      <xdr:colOff>165100</xdr:colOff>
      <xdr:row>59</xdr:row>
      <xdr:rowOff>165100</xdr:rowOff>
    </xdr:to>
    <xdr:sp macro="" textlink="">
      <xdr:nvSpPr>
        <xdr:cNvPr id="542" name="フローチャート: 判断 541"/>
        <xdr:cNvSpPr/>
      </xdr:nvSpPr>
      <xdr:spPr>
        <a:xfrm>
          <a:off x="19494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xdr:rowOff>
    </xdr:from>
    <xdr:to>
      <xdr:col>98</xdr:col>
      <xdr:colOff>38100</xdr:colOff>
      <xdr:row>59</xdr:row>
      <xdr:rowOff>107950</xdr:rowOff>
    </xdr:to>
    <xdr:sp macro="" textlink="">
      <xdr:nvSpPr>
        <xdr:cNvPr id="543" name="フローチャート: 判断 542"/>
        <xdr:cNvSpPr/>
      </xdr:nvSpPr>
      <xdr:spPr>
        <a:xfrm>
          <a:off x="18605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34925</xdr:rowOff>
    </xdr:from>
    <xdr:to>
      <xdr:col>112</xdr:col>
      <xdr:colOff>38100</xdr:colOff>
      <xdr:row>56</xdr:row>
      <xdr:rowOff>136525</xdr:rowOff>
    </xdr:to>
    <xdr:sp macro="" textlink="">
      <xdr:nvSpPr>
        <xdr:cNvPr id="549" name="楕円 548"/>
        <xdr:cNvSpPr/>
      </xdr:nvSpPr>
      <xdr:spPr>
        <a:xfrm>
          <a:off x="21272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48260</xdr:rowOff>
    </xdr:from>
    <xdr:to>
      <xdr:col>107</xdr:col>
      <xdr:colOff>101600</xdr:colOff>
      <xdr:row>56</xdr:row>
      <xdr:rowOff>149860</xdr:rowOff>
    </xdr:to>
    <xdr:sp macro="" textlink="">
      <xdr:nvSpPr>
        <xdr:cNvPr id="550" name="楕円 549"/>
        <xdr:cNvSpPr/>
      </xdr:nvSpPr>
      <xdr:spPr>
        <a:xfrm>
          <a:off x="20383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85725</xdr:rowOff>
    </xdr:from>
    <xdr:to>
      <xdr:col>111</xdr:col>
      <xdr:colOff>177800</xdr:colOff>
      <xdr:row>56</xdr:row>
      <xdr:rowOff>99060</xdr:rowOff>
    </xdr:to>
    <xdr:cxnSp macro="">
      <xdr:nvCxnSpPr>
        <xdr:cNvPr id="551" name="直線コネクタ 550"/>
        <xdr:cNvCxnSpPr/>
      </xdr:nvCxnSpPr>
      <xdr:spPr>
        <a:xfrm flipV="1">
          <a:off x="20434300" y="9686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53975</xdr:rowOff>
    </xdr:from>
    <xdr:to>
      <xdr:col>102</xdr:col>
      <xdr:colOff>165100</xdr:colOff>
      <xdr:row>56</xdr:row>
      <xdr:rowOff>155575</xdr:rowOff>
    </xdr:to>
    <xdr:sp macro="" textlink="">
      <xdr:nvSpPr>
        <xdr:cNvPr id="552" name="楕円 551"/>
        <xdr:cNvSpPr/>
      </xdr:nvSpPr>
      <xdr:spPr>
        <a:xfrm>
          <a:off x="19494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99060</xdr:rowOff>
    </xdr:from>
    <xdr:to>
      <xdr:col>107</xdr:col>
      <xdr:colOff>50800</xdr:colOff>
      <xdr:row>56</xdr:row>
      <xdr:rowOff>104775</xdr:rowOff>
    </xdr:to>
    <xdr:cxnSp macro="">
      <xdr:nvCxnSpPr>
        <xdr:cNvPr id="553" name="直線コネクタ 552"/>
        <xdr:cNvCxnSpPr/>
      </xdr:nvCxnSpPr>
      <xdr:spPr>
        <a:xfrm flipV="1">
          <a:off x="19545300" y="97002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163847</xdr:rowOff>
    </xdr:from>
    <xdr:ext cx="469744" cy="259045"/>
    <xdr:sp macro="" textlink="">
      <xdr:nvSpPr>
        <xdr:cNvPr id="554" name="n_1aveValue【学校施設】&#10;一人当たり面積"/>
        <xdr:cNvSpPr txBox="1"/>
      </xdr:nvSpPr>
      <xdr:spPr>
        <a:xfrm>
          <a:off x="210757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59072</xdr:rowOff>
    </xdr:from>
    <xdr:ext cx="469744" cy="259045"/>
    <xdr:sp macro="" textlink="">
      <xdr:nvSpPr>
        <xdr:cNvPr id="555" name="n_2aveValue【学校施設】&#10;一人当たり面積"/>
        <xdr:cNvSpPr txBox="1"/>
      </xdr:nvSpPr>
      <xdr:spPr>
        <a:xfrm>
          <a:off x="20199427" y="1017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156227</xdr:rowOff>
    </xdr:from>
    <xdr:ext cx="469744" cy="259045"/>
    <xdr:sp macro="" textlink="">
      <xdr:nvSpPr>
        <xdr:cNvPr id="556" name="n_3aveValue【学校施設】&#10;一人当たり面積"/>
        <xdr:cNvSpPr txBox="1"/>
      </xdr:nvSpPr>
      <xdr:spPr>
        <a:xfrm>
          <a:off x="19310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557" name="n_4aveValue【学校施設】&#10;一人当たり面積"/>
        <xdr:cNvSpPr txBox="1"/>
      </xdr:nvSpPr>
      <xdr:spPr>
        <a:xfrm>
          <a:off x="18421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153052</xdr:rowOff>
    </xdr:from>
    <xdr:ext cx="469744" cy="259045"/>
    <xdr:sp macro="" textlink="">
      <xdr:nvSpPr>
        <xdr:cNvPr id="558" name="n_1mainValue【学校施設】&#10;一人当たり面積"/>
        <xdr:cNvSpPr txBox="1"/>
      </xdr:nvSpPr>
      <xdr:spPr>
        <a:xfrm>
          <a:off x="21075727" y="941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166387</xdr:rowOff>
    </xdr:from>
    <xdr:ext cx="469744" cy="259045"/>
    <xdr:sp macro="" textlink="">
      <xdr:nvSpPr>
        <xdr:cNvPr id="559" name="n_2mainValue【学校施設】&#10;一人当たり面積"/>
        <xdr:cNvSpPr txBox="1"/>
      </xdr:nvSpPr>
      <xdr:spPr>
        <a:xfrm>
          <a:off x="20199427" y="942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652</xdr:rowOff>
    </xdr:from>
    <xdr:ext cx="469744" cy="259045"/>
    <xdr:sp macro="" textlink="">
      <xdr:nvSpPr>
        <xdr:cNvPr id="560" name="n_3mainValue【学校施設】&#10;一人当たり面積"/>
        <xdr:cNvSpPr txBox="1"/>
      </xdr:nvSpPr>
      <xdr:spPr>
        <a:xfrm>
          <a:off x="19310427" y="943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年度の有形固定資産減価償却率については、橋りょう・トンネルや公営住宅、学校施設などでは類似団体よりも低くなっているものの、築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年以上を経過している施設も多いことから、計画的に長寿命化等を図り、ライフサイクルコストの縮減に努めていく必要があります。なお、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年度については、算定中のため減価償却率等は算出されていません。</a:t>
          </a:r>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166,043
165,202
619.34
85,539,405
85,168,941
353,025
41,061,998
84,331,842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7" name="テキスト ボックス 56"/>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110490</xdr:rowOff>
    </xdr:from>
    <xdr:to>
      <xdr:col>24</xdr:col>
      <xdr:colOff>62865</xdr:colOff>
      <xdr:row>41</xdr:row>
      <xdr:rowOff>143147</xdr:rowOff>
    </xdr:to>
    <xdr:cxnSp macro="">
      <xdr:nvCxnSpPr>
        <xdr:cNvPr id="59" name="直線コネクタ 58"/>
        <xdr:cNvCxnSpPr/>
      </xdr:nvCxnSpPr>
      <xdr:spPr>
        <a:xfrm flipV="1">
          <a:off x="4634865" y="576834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60" name="【図書館】&#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1" name="直線コネクタ 60"/>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57167</xdr:rowOff>
    </xdr:from>
    <xdr:ext cx="405111" cy="259045"/>
    <xdr:sp macro="" textlink="">
      <xdr:nvSpPr>
        <xdr:cNvPr id="62" name="【図書館】&#10;有形固定資産減価償却率最大値テキスト"/>
        <xdr:cNvSpPr txBox="1"/>
      </xdr:nvSpPr>
      <xdr:spPr>
        <a:xfrm>
          <a:off x="4673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110490</xdr:rowOff>
    </xdr:from>
    <xdr:to>
      <xdr:col>24</xdr:col>
      <xdr:colOff>152400</xdr:colOff>
      <xdr:row>33</xdr:row>
      <xdr:rowOff>110490</xdr:rowOff>
    </xdr:to>
    <xdr:cxnSp macro="">
      <xdr:nvCxnSpPr>
        <xdr:cNvPr id="63" name="直線コネクタ 62"/>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4" name="【図書館】&#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5" name="フローチャート: 判断 64"/>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108676</xdr:rowOff>
    </xdr:from>
    <xdr:to>
      <xdr:col>20</xdr:col>
      <xdr:colOff>38100</xdr:colOff>
      <xdr:row>38</xdr:row>
      <xdr:rowOff>38826</xdr:rowOff>
    </xdr:to>
    <xdr:sp macro="" textlink="">
      <xdr:nvSpPr>
        <xdr:cNvPr id="66" name="フローチャート: 判断 65"/>
        <xdr:cNvSpPr/>
      </xdr:nvSpPr>
      <xdr:spPr>
        <a:xfrm>
          <a:off x="3746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30299</xdr:rowOff>
    </xdr:from>
    <xdr:to>
      <xdr:col>15</xdr:col>
      <xdr:colOff>101600</xdr:colOff>
      <xdr:row>39</xdr:row>
      <xdr:rowOff>131899</xdr:rowOff>
    </xdr:to>
    <xdr:sp macro="" textlink="">
      <xdr:nvSpPr>
        <xdr:cNvPr id="67" name="フローチャート: 判断 66"/>
        <xdr:cNvSpPr/>
      </xdr:nvSpPr>
      <xdr:spPr>
        <a:xfrm>
          <a:off x="2857500" y="671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142966</xdr:rowOff>
    </xdr:from>
    <xdr:to>
      <xdr:col>10</xdr:col>
      <xdr:colOff>165100</xdr:colOff>
      <xdr:row>39</xdr:row>
      <xdr:rowOff>73116</xdr:rowOff>
    </xdr:to>
    <xdr:sp macro="" textlink="">
      <xdr:nvSpPr>
        <xdr:cNvPr id="68" name="フローチャート: 判断 67"/>
        <xdr:cNvSpPr/>
      </xdr:nvSpPr>
      <xdr:spPr>
        <a:xfrm>
          <a:off x="1968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38463</xdr:rowOff>
    </xdr:from>
    <xdr:to>
      <xdr:col>6</xdr:col>
      <xdr:colOff>38100</xdr:colOff>
      <xdr:row>40</xdr:row>
      <xdr:rowOff>140063</xdr:rowOff>
    </xdr:to>
    <xdr:sp macro="" textlink="">
      <xdr:nvSpPr>
        <xdr:cNvPr id="69" name="フローチャート: 判断 68"/>
        <xdr:cNvSpPr/>
      </xdr:nvSpPr>
      <xdr:spPr>
        <a:xfrm>
          <a:off x="1079500" y="689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5" name="楕円 74"/>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66222</xdr:rowOff>
    </xdr:from>
    <xdr:to>
      <xdr:col>15</xdr:col>
      <xdr:colOff>101600</xdr:colOff>
      <xdr:row>35</xdr:row>
      <xdr:rowOff>167822</xdr:rowOff>
    </xdr:to>
    <xdr:sp macro="" textlink="">
      <xdr:nvSpPr>
        <xdr:cNvPr id="76" name="楕円 75"/>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36</xdr:row>
      <xdr:rowOff>10886</xdr:rowOff>
    </xdr:to>
    <xdr:cxnSp macro="">
      <xdr:nvCxnSpPr>
        <xdr:cNvPr id="77" name="直線コネクタ 76"/>
        <xdr:cNvCxnSpPr/>
      </xdr:nvCxnSpPr>
      <xdr:spPr>
        <a:xfrm>
          <a:off x="2908300" y="61177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907</xdr:rowOff>
    </xdr:from>
    <xdr:to>
      <xdr:col>10</xdr:col>
      <xdr:colOff>165100</xdr:colOff>
      <xdr:row>35</xdr:row>
      <xdr:rowOff>102507</xdr:rowOff>
    </xdr:to>
    <xdr:sp macro="" textlink="">
      <xdr:nvSpPr>
        <xdr:cNvPr id="78" name="楕円 77"/>
        <xdr:cNvSpPr/>
      </xdr:nvSpPr>
      <xdr:spPr>
        <a:xfrm>
          <a:off x="1968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51707</xdr:rowOff>
    </xdr:from>
    <xdr:to>
      <xdr:col>15</xdr:col>
      <xdr:colOff>50800</xdr:colOff>
      <xdr:row>35</xdr:row>
      <xdr:rowOff>117022</xdr:rowOff>
    </xdr:to>
    <xdr:cxnSp macro="">
      <xdr:nvCxnSpPr>
        <xdr:cNvPr id="79" name="直線コネクタ 78"/>
        <xdr:cNvCxnSpPr/>
      </xdr:nvCxnSpPr>
      <xdr:spPr>
        <a:xfrm>
          <a:off x="2019300" y="6052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29953</xdr:rowOff>
    </xdr:from>
    <xdr:ext cx="405111" cy="259045"/>
    <xdr:sp macro="" textlink="">
      <xdr:nvSpPr>
        <xdr:cNvPr id="80" name="n_1aveValue【図書館】&#10;有形固定資産減価償却率"/>
        <xdr:cNvSpPr txBox="1"/>
      </xdr:nvSpPr>
      <xdr:spPr>
        <a:xfrm>
          <a:off x="3582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123026</xdr:rowOff>
    </xdr:from>
    <xdr:ext cx="405111" cy="259045"/>
    <xdr:sp macro="" textlink="">
      <xdr:nvSpPr>
        <xdr:cNvPr id="81" name="n_2aveValue【図書館】&#10;有形固定資産減価償却率"/>
        <xdr:cNvSpPr txBox="1"/>
      </xdr:nvSpPr>
      <xdr:spPr>
        <a:xfrm>
          <a:off x="2705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64243</xdr:rowOff>
    </xdr:from>
    <xdr:ext cx="405111" cy="259045"/>
    <xdr:sp macro="" textlink="">
      <xdr:nvSpPr>
        <xdr:cNvPr id="82" name="n_3aveValue【図書館】&#10;有形固定資産減価償却率"/>
        <xdr:cNvSpPr txBox="1"/>
      </xdr:nvSpPr>
      <xdr:spPr>
        <a:xfrm>
          <a:off x="1816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156590</xdr:rowOff>
    </xdr:from>
    <xdr:ext cx="405111" cy="259045"/>
    <xdr:sp macro="" textlink="">
      <xdr:nvSpPr>
        <xdr:cNvPr id="83" name="n_4aveValue【図書館】&#10;有形固定資産減価償却率"/>
        <xdr:cNvSpPr txBox="1"/>
      </xdr:nvSpPr>
      <xdr:spPr>
        <a:xfrm>
          <a:off x="927744"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4" name="n_1mainValue【図書館】&#10;有形固定資産減価償却率"/>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5"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119034</xdr:rowOff>
    </xdr:from>
    <xdr:ext cx="405111" cy="259045"/>
    <xdr:sp macro="" textlink="">
      <xdr:nvSpPr>
        <xdr:cNvPr id="86" name="n_3mainValue【図書館】&#10;有形固定資産減価償却率"/>
        <xdr:cNvSpPr txBox="1"/>
      </xdr:nvSpPr>
      <xdr:spPr>
        <a:xfrm>
          <a:off x="1816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114300</xdr:rowOff>
    </xdr:to>
    <xdr:cxnSp macro="">
      <xdr:nvCxnSpPr>
        <xdr:cNvPr id="111" name="直線コネクタ 110"/>
        <xdr:cNvCxnSpPr/>
      </xdr:nvCxnSpPr>
      <xdr:spPr>
        <a:xfrm flipV="1">
          <a:off x="10476865" y="5829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12"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13" name="直線コネクタ 112"/>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4"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5" name="直線コネクタ 114"/>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6"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7" name="フローチャート: 判断 116"/>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18" name="フローチャート: 判断 117"/>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9" name="フローチャート: 判断 118"/>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0" name="フローチャート: 判断 119"/>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1" name="フローチャート: 判断 120"/>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27" name="楕円 126"/>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28" name="楕円 127"/>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29" name="直線コネクタ 128"/>
        <xdr:cNvCxnSpPr/>
      </xdr:nvCxnSpPr>
      <xdr:spPr>
        <a:xfrm>
          <a:off x="8750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120650</xdr:rowOff>
    </xdr:from>
    <xdr:to>
      <xdr:col>41</xdr:col>
      <xdr:colOff>101600</xdr:colOff>
      <xdr:row>38</xdr:row>
      <xdr:rowOff>50800</xdr:rowOff>
    </xdr:to>
    <xdr:sp macro="" textlink="">
      <xdr:nvSpPr>
        <xdr:cNvPr id="130" name="楕円 129"/>
        <xdr:cNvSpPr/>
      </xdr:nvSpPr>
      <xdr:spPr>
        <a:xfrm>
          <a:off x="781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0</xdr:rowOff>
    </xdr:from>
    <xdr:to>
      <xdr:col>45</xdr:col>
      <xdr:colOff>177800</xdr:colOff>
      <xdr:row>38</xdr:row>
      <xdr:rowOff>0</xdr:rowOff>
    </xdr:to>
    <xdr:cxnSp macro="">
      <xdr:nvCxnSpPr>
        <xdr:cNvPr id="131" name="直線コネクタ 130"/>
        <xdr:cNvCxnSpPr/>
      </xdr:nvCxnSpPr>
      <xdr:spPr>
        <a:xfrm>
          <a:off x="7861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32" name="n_1ave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3"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4" name="n_3ave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35"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36" name="n_1main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37" name="n_2main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67327</xdr:rowOff>
    </xdr:from>
    <xdr:ext cx="469744" cy="259045"/>
    <xdr:sp macro="" textlink="">
      <xdr:nvSpPr>
        <xdr:cNvPr id="138" name="n_3mainValue【図書館】&#10;一人当たり面積"/>
        <xdr:cNvSpPr txBox="1"/>
      </xdr:nvSpPr>
      <xdr:spPr>
        <a:xfrm>
          <a:off x="7626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7" name="テキスト ボックス 15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100584</xdr:rowOff>
    </xdr:from>
    <xdr:to>
      <xdr:col>24</xdr:col>
      <xdr:colOff>62865</xdr:colOff>
      <xdr:row>62</xdr:row>
      <xdr:rowOff>105156</xdr:rowOff>
    </xdr:to>
    <xdr:cxnSp macro="">
      <xdr:nvCxnSpPr>
        <xdr:cNvPr id="161" name="直線コネクタ 160"/>
        <xdr:cNvCxnSpPr/>
      </xdr:nvCxnSpPr>
      <xdr:spPr>
        <a:xfrm flipV="1">
          <a:off x="4634865" y="953033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108983</xdr:rowOff>
    </xdr:from>
    <xdr:ext cx="405111" cy="259045"/>
    <xdr:sp macro="" textlink="">
      <xdr:nvSpPr>
        <xdr:cNvPr id="162" name="【体育館・プール】&#10;有形固定資産減価償却率最小値テキスト"/>
        <xdr:cNvSpPr txBox="1"/>
      </xdr:nvSpPr>
      <xdr:spPr>
        <a:xfrm>
          <a:off x="4673600" y="1073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105156</xdr:rowOff>
    </xdr:from>
    <xdr:to>
      <xdr:col>24</xdr:col>
      <xdr:colOff>152400</xdr:colOff>
      <xdr:row>62</xdr:row>
      <xdr:rowOff>105156</xdr:rowOff>
    </xdr:to>
    <xdr:cxnSp macro="">
      <xdr:nvCxnSpPr>
        <xdr:cNvPr id="163" name="直線コネクタ 162"/>
        <xdr:cNvCxnSpPr/>
      </xdr:nvCxnSpPr>
      <xdr:spPr>
        <a:xfrm>
          <a:off x="4546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47261</xdr:rowOff>
    </xdr:from>
    <xdr:ext cx="405111" cy="259045"/>
    <xdr:sp macro="" textlink="">
      <xdr:nvSpPr>
        <xdr:cNvPr id="164" name="【体育館・プール】&#10;有形固定資産減価償却率最大値テキスト"/>
        <xdr:cNvSpPr txBox="1"/>
      </xdr:nvSpPr>
      <xdr:spPr>
        <a:xfrm>
          <a:off x="4673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100584</xdr:rowOff>
    </xdr:from>
    <xdr:to>
      <xdr:col>24</xdr:col>
      <xdr:colOff>152400</xdr:colOff>
      <xdr:row>55</xdr:row>
      <xdr:rowOff>100584</xdr:rowOff>
    </xdr:to>
    <xdr:cxnSp macro="">
      <xdr:nvCxnSpPr>
        <xdr:cNvPr id="165" name="直線コネクタ 164"/>
        <xdr:cNvCxnSpPr/>
      </xdr:nvCxnSpPr>
      <xdr:spPr>
        <a:xfrm>
          <a:off x="4546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779</xdr:rowOff>
    </xdr:from>
    <xdr:ext cx="405111" cy="259045"/>
    <xdr:sp macro="" textlink="">
      <xdr:nvSpPr>
        <xdr:cNvPr id="166" name="【体育館・プール】&#10;有形固定資産減価償却率平均値テキスト"/>
        <xdr:cNvSpPr txBox="1"/>
      </xdr:nvSpPr>
      <xdr:spPr>
        <a:xfrm>
          <a:off x="4673600" y="9944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22352</xdr:rowOff>
    </xdr:from>
    <xdr:to>
      <xdr:col>24</xdr:col>
      <xdr:colOff>114300</xdr:colOff>
      <xdr:row>58</xdr:row>
      <xdr:rowOff>123952</xdr:rowOff>
    </xdr:to>
    <xdr:sp macro="" textlink="">
      <xdr:nvSpPr>
        <xdr:cNvPr id="167" name="フローチャート: 判断 166"/>
        <xdr:cNvSpPr/>
      </xdr:nvSpPr>
      <xdr:spPr>
        <a:xfrm>
          <a:off x="45847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63500</xdr:rowOff>
    </xdr:from>
    <xdr:to>
      <xdr:col>20</xdr:col>
      <xdr:colOff>38100</xdr:colOff>
      <xdr:row>58</xdr:row>
      <xdr:rowOff>165100</xdr:rowOff>
    </xdr:to>
    <xdr:sp macro="" textlink="">
      <xdr:nvSpPr>
        <xdr:cNvPr id="168" name="フローチャート: 判断 167"/>
        <xdr:cNvSpPr/>
      </xdr:nvSpPr>
      <xdr:spPr>
        <a:xfrm>
          <a:off x="3746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113792</xdr:rowOff>
    </xdr:from>
    <xdr:to>
      <xdr:col>15</xdr:col>
      <xdr:colOff>101600</xdr:colOff>
      <xdr:row>59</xdr:row>
      <xdr:rowOff>43942</xdr:rowOff>
    </xdr:to>
    <xdr:sp macro="" textlink="">
      <xdr:nvSpPr>
        <xdr:cNvPr id="169" name="フローチャート: 判断 168"/>
        <xdr:cNvSpPr/>
      </xdr:nvSpPr>
      <xdr:spPr>
        <a:xfrm>
          <a:off x="2857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70" name="フローチャート: 判断 169"/>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79502</xdr:rowOff>
    </xdr:from>
    <xdr:to>
      <xdr:col>6</xdr:col>
      <xdr:colOff>38100</xdr:colOff>
      <xdr:row>62</xdr:row>
      <xdr:rowOff>9652</xdr:rowOff>
    </xdr:to>
    <xdr:sp macro="" textlink="">
      <xdr:nvSpPr>
        <xdr:cNvPr id="171" name="フローチャート: 判断 170"/>
        <xdr:cNvSpPr/>
      </xdr:nvSpPr>
      <xdr:spPr>
        <a:xfrm>
          <a:off x="1079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38354</xdr:rowOff>
    </xdr:from>
    <xdr:to>
      <xdr:col>20</xdr:col>
      <xdr:colOff>38100</xdr:colOff>
      <xdr:row>61</xdr:row>
      <xdr:rowOff>139954</xdr:rowOff>
    </xdr:to>
    <xdr:sp macro="" textlink="">
      <xdr:nvSpPr>
        <xdr:cNvPr id="177" name="楕円 176"/>
        <xdr:cNvSpPr/>
      </xdr:nvSpPr>
      <xdr:spPr>
        <a:xfrm>
          <a:off x="3746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159512</xdr:rowOff>
    </xdr:from>
    <xdr:to>
      <xdr:col>15</xdr:col>
      <xdr:colOff>101600</xdr:colOff>
      <xdr:row>61</xdr:row>
      <xdr:rowOff>89662</xdr:rowOff>
    </xdr:to>
    <xdr:sp macro="" textlink="">
      <xdr:nvSpPr>
        <xdr:cNvPr id="178" name="楕円 177"/>
        <xdr:cNvSpPr/>
      </xdr:nvSpPr>
      <xdr:spPr>
        <a:xfrm>
          <a:off x="2857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38862</xdr:rowOff>
    </xdr:from>
    <xdr:to>
      <xdr:col>19</xdr:col>
      <xdr:colOff>177800</xdr:colOff>
      <xdr:row>61</xdr:row>
      <xdr:rowOff>89154</xdr:rowOff>
    </xdr:to>
    <xdr:cxnSp macro="">
      <xdr:nvCxnSpPr>
        <xdr:cNvPr id="179" name="直線コネクタ 178"/>
        <xdr:cNvCxnSpPr/>
      </xdr:nvCxnSpPr>
      <xdr:spPr>
        <a:xfrm>
          <a:off x="2908300" y="10497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116078</xdr:rowOff>
    </xdr:from>
    <xdr:to>
      <xdr:col>10</xdr:col>
      <xdr:colOff>165100</xdr:colOff>
      <xdr:row>61</xdr:row>
      <xdr:rowOff>46228</xdr:rowOff>
    </xdr:to>
    <xdr:sp macro="" textlink="">
      <xdr:nvSpPr>
        <xdr:cNvPr id="180" name="楕円 179"/>
        <xdr:cNvSpPr/>
      </xdr:nvSpPr>
      <xdr:spPr>
        <a:xfrm>
          <a:off x="1968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166878</xdr:rowOff>
    </xdr:from>
    <xdr:to>
      <xdr:col>15</xdr:col>
      <xdr:colOff>50800</xdr:colOff>
      <xdr:row>61</xdr:row>
      <xdr:rowOff>38862</xdr:rowOff>
    </xdr:to>
    <xdr:cxnSp macro="">
      <xdr:nvCxnSpPr>
        <xdr:cNvPr id="181" name="直線コネクタ 180"/>
        <xdr:cNvCxnSpPr/>
      </xdr:nvCxnSpPr>
      <xdr:spPr>
        <a:xfrm>
          <a:off x="2019300" y="104538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10177</xdr:rowOff>
    </xdr:from>
    <xdr:ext cx="405111" cy="259045"/>
    <xdr:sp macro="" textlink="">
      <xdr:nvSpPr>
        <xdr:cNvPr id="182" name="n_1aveValue【体育館・プー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60469</xdr:rowOff>
    </xdr:from>
    <xdr:ext cx="405111" cy="259045"/>
    <xdr:sp macro="" textlink="">
      <xdr:nvSpPr>
        <xdr:cNvPr id="183" name="n_2aveValue【体育館・プール】&#10;有形固定資産減価償却率"/>
        <xdr:cNvSpPr txBox="1"/>
      </xdr:nvSpPr>
      <xdr:spPr>
        <a:xfrm>
          <a:off x="2705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84" name="n_3aveValue【体育館・プー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26179</xdr:rowOff>
    </xdr:from>
    <xdr:ext cx="405111" cy="259045"/>
    <xdr:sp macro="" textlink="">
      <xdr:nvSpPr>
        <xdr:cNvPr id="185" name="n_4aveValue【体育館・プール】&#10;有形固定資産減価償却率"/>
        <xdr:cNvSpPr txBox="1"/>
      </xdr:nvSpPr>
      <xdr:spPr>
        <a:xfrm>
          <a:off x="927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131081</xdr:rowOff>
    </xdr:from>
    <xdr:ext cx="405111" cy="259045"/>
    <xdr:sp macro="" textlink="">
      <xdr:nvSpPr>
        <xdr:cNvPr id="186" name="n_1mainValue【体育館・プール】&#10;有形固定資産減価償却率"/>
        <xdr:cNvSpPr txBox="1"/>
      </xdr:nvSpPr>
      <xdr:spPr>
        <a:xfrm>
          <a:off x="35820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80789</xdr:rowOff>
    </xdr:from>
    <xdr:ext cx="405111" cy="259045"/>
    <xdr:sp macro="" textlink="">
      <xdr:nvSpPr>
        <xdr:cNvPr id="187" name="n_2mainValue【体育館・プール】&#10;有形固定資産減価償却率"/>
        <xdr:cNvSpPr txBox="1"/>
      </xdr:nvSpPr>
      <xdr:spPr>
        <a:xfrm>
          <a:off x="2705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37355</xdr:rowOff>
    </xdr:from>
    <xdr:ext cx="405111" cy="259045"/>
    <xdr:sp macro="" textlink="">
      <xdr:nvSpPr>
        <xdr:cNvPr id="188" name="n_3mainValue【体育館・プール】&#10;有形固定資産減価償却率"/>
        <xdr:cNvSpPr txBox="1"/>
      </xdr:nvSpPr>
      <xdr:spPr>
        <a:xfrm>
          <a:off x="1816744"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127000</xdr:rowOff>
    </xdr:from>
    <xdr:to>
      <xdr:col>54</xdr:col>
      <xdr:colOff>189865</xdr:colOff>
      <xdr:row>64</xdr:row>
      <xdr:rowOff>165100</xdr:rowOff>
    </xdr:to>
    <xdr:cxnSp macro="">
      <xdr:nvCxnSpPr>
        <xdr:cNvPr id="213" name="直線コネクタ 212"/>
        <xdr:cNvCxnSpPr/>
      </xdr:nvCxnSpPr>
      <xdr:spPr>
        <a:xfrm flipV="1">
          <a:off x="10476865" y="9728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168927</xdr:rowOff>
    </xdr:from>
    <xdr:ext cx="469744" cy="259045"/>
    <xdr:sp macro="" textlink="">
      <xdr:nvSpPr>
        <xdr:cNvPr id="214" name="【体育館・プール】&#10;一人当たり面積最小値テキスト"/>
        <xdr:cNvSpPr txBox="1"/>
      </xdr:nvSpPr>
      <xdr:spPr>
        <a:xfrm>
          <a:off x="10515600" y="1114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165100</xdr:rowOff>
    </xdr:from>
    <xdr:to>
      <xdr:col>55</xdr:col>
      <xdr:colOff>88900</xdr:colOff>
      <xdr:row>64</xdr:row>
      <xdr:rowOff>165100</xdr:rowOff>
    </xdr:to>
    <xdr:cxnSp macro="">
      <xdr:nvCxnSpPr>
        <xdr:cNvPr id="215" name="直線コネクタ 214"/>
        <xdr:cNvCxnSpPr/>
      </xdr:nvCxnSpPr>
      <xdr:spPr>
        <a:xfrm>
          <a:off x="10388600" y="1113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73677</xdr:rowOff>
    </xdr:from>
    <xdr:ext cx="469744" cy="259045"/>
    <xdr:sp macro="" textlink="">
      <xdr:nvSpPr>
        <xdr:cNvPr id="216" name="【体育館・プール】&#10;一人当たり面積最大値テキスト"/>
        <xdr:cNvSpPr txBox="1"/>
      </xdr:nvSpPr>
      <xdr:spPr>
        <a:xfrm>
          <a:off x="10515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127000</xdr:rowOff>
    </xdr:from>
    <xdr:to>
      <xdr:col>55</xdr:col>
      <xdr:colOff>88900</xdr:colOff>
      <xdr:row>56</xdr:row>
      <xdr:rowOff>127000</xdr:rowOff>
    </xdr:to>
    <xdr:cxnSp macro="">
      <xdr:nvCxnSpPr>
        <xdr:cNvPr id="217" name="直線コネクタ 216"/>
        <xdr:cNvCxnSpPr/>
      </xdr:nvCxnSpPr>
      <xdr:spPr>
        <a:xfrm>
          <a:off x="10388600" y="972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54627</xdr:rowOff>
    </xdr:from>
    <xdr:ext cx="469744" cy="259045"/>
    <xdr:sp macro="" textlink="">
      <xdr:nvSpPr>
        <xdr:cNvPr id="218" name="【体育館・プール】&#10;一人当たり面積平均値テキスト"/>
        <xdr:cNvSpPr txBox="1"/>
      </xdr:nvSpPr>
      <xdr:spPr>
        <a:xfrm>
          <a:off x="10515600" y="10684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76200</xdr:rowOff>
    </xdr:from>
    <xdr:to>
      <xdr:col>55</xdr:col>
      <xdr:colOff>50800</xdr:colOff>
      <xdr:row>63</xdr:row>
      <xdr:rowOff>6350</xdr:rowOff>
    </xdr:to>
    <xdr:sp macro="" textlink="">
      <xdr:nvSpPr>
        <xdr:cNvPr id="219" name="フローチャート: 判断 218"/>
        <xdr:cNvSpPr/>
      </xdr:nvSpPr>
      <xdr:spPr>
        <a:xfrm>
          <a:off x="104267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6350</xdr:rowOff>
    </xdr:from>
    <xdr:to>
      <xdr:col>50</xdr:col>
      <xdr:colOff>165100</xdr:colOff>
      <xdr:row>63</xdr:row>
      <xdr:rowOff>107950</xdr:rowOff>
    </xdr:to>
    <xdr:sp macro="" textlink="">
      <xdr:nvSpPr>
        <xdr:cNvPr id="220" name="フローチャート: 判断 219"/>
        <xdr:cNvSpPr/>
      </xdr:nvSpPr>
      <xdr:spPr>
        <a:xfrm>
          <a:off x="9588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82550</xdr:rowOff>
    </xdr:from>
    <xdr:to>
      <xdr:col>46</xdr:col>
      <xdr:colOff>38100</xdr:colOff>
      <xdr:row>64</xdr:row>
      <xdr:rowOff>12700</xdr:rowOff>
    </xdr:to>
    <xdr:sp macro="" textlink="">
      <xdr:nvSpPr>
        <xdr:cNvPr id="221" name="フローチャート: 判断 220"/>
        <xdr:cNvSpPr/>
      </xdr:nvSpPr>
      <xdr:spPr>
        <a:xfrm>
          <a:off x="86995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44450</xdr:rowOff>
    </xdr:from>
    <xdr:to>
      <xdr:col>41</xdr:col>
      <xdr:colOff>101600</xdr:colOff>
      <xdr:row>63</xdr:row>
      <xdr:rowOff>146050</xdr:rowOff>
    </xdr:to>
    <xdr:sp macro="" textlink="">
      <xdr:nvSpPr>
        <xdr:cNvPr id="222" name="フローチャート: 判断 221"/>
        <xdr:cNvSpPr/>
      </xdr:nvSpPr>
      <xdr:spPr>
        <a:xfrm>
          <a:off x="7810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12700</xdr:rowOff>
    </xdr:from>
    <xdr:to>
      <xdr:col>36</xdr:col>
      <xdr:colOff>165100</xdr:colOff>
      <xdr:row>64</xdr:row>
      <xdr:rowOff>114300</xdr:rowOff>
    </xdr:to>
    <xdr:sp macro="" textlink="">
      <xdr:nvSpPr>
        <xdr:cNvPr id="223" name="フローチャート: 判断 222"/>
        <xdr:cNvSpPr/>
      </xdr:nvSpPr>
      <xdr:spPr>
        <a:xfrm>
          <a:off x="69215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25400</xdr:rowOff>
    </xdr:from>
    <xdr:to>
      <xdr:col>50</xdr:col>
      <xdr:colOff>165100</xdr:colOff>
      <xdr:row>62</xdr:row>
      <xdr:rowOff>127000</xdr:rowOff>
    </xdr:to>
    <xdr:sp macro="" textlink="">
      <xdr:nvSpPr>
        <xdr:cNvPr id="229" name="楕円 228"/>
        <xdr:cNvSpPr/>
      </xdr:nvSpPr>
      <xdr:spPr>
        <a:xfrm>
          <a:off x="9588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25400</xdr:rowOff>
    </xdr:from>
    <xdr:to>
      <xdr:col>46</xdr:col>
      <xdr:colOff>38100</xdr:colOff>
      <xdr:row>62</xdr:row>
      <xdr:rowOff>127000</xdr:rowOff>
    </xdr:to>
    <xdr:sp macro="" textlink="">
      <xdr:nvSpPr>
        <xdr:cNvPr id="230" name="楕円 229"/>
        <xdr:cNvSpPr/>
      </xdr:nvSpPr>
      <xdr:spPr>
        <a:xfrm>
          <a:off x="8699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76200</xdr:rowOff>
    </xdr:from>
    <xdr:to>
      <xdr:col>50</xdr:col>
      <xdr:colOff>114300</xdr:colOff>
      <xdr:row>62</xdr:row>
      <xdr:rowOff>76200</xdr:rowOff>
    </xdr:to>
    <xdr:cxnSp macro="">
      <xdr:nvCxnSpPr>
        <xdr:cNvPr id="231" name="直線コネクタ 230"/>
        <xdr:cNvCxnSpPr/>
      </xdr:nvCxnSpPr>
      <xdr:spPr>
        <a:xfrm>
          <a:off x="8750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38100</xdr:rowOff>
    </xdr:from>
    <xdr:to>
      <xdr:col>41</xdr:col>
      <xdr:colOff>101600</xdr:colOff>
      <xdr:row>62</xdr:row>
      <xdr:rowOff>139700</xdr:rowOff>
    </xdr:to>
    <xdr:sp macro="" textlink="">
      <xdr:nvSpPr>
        <xdr:cNvPr id="232" name="楕円 231"/>
        <xdr:cNvSpPr/>
      </xdr:nvSpPr>
      <xdr:spPr>
        <a:xfrm>
          <a:off x="7810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76200</xdr:rowOff>
    </xdr:from>
    <xdr:to>
      <xdr:col>45</xdr:col>
      <xdr:colOff>177800</xdr:colOff>
      <xdr:row>62</xdr:row>
      <xdr:rowOff>88900</xdr:rowOff>
    </xdr:to>
    <xdr:cxnSp macro="">
      <xdr:nvCxnSpPr>
        <xdr:cNvPr id="233" name="直線コネクタ 232"/>
        <xdr:cNvCxnSpPr/>
      </xdr:nvCxnSpPr>
      <xdr:spPr>
        <a:xfrm flipV="1">
          <a:off x="7861300" y="1070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99077</xdr:rowOff>
    </xdr:from>
    <xdr:ext cx="469744" cy="259045"/>
    <xdr:sp macro="" textlink="">
      <xdr:nvSpPr>
        <xdr:cNvPr id="234" name="n_1aveValue【体育館・プール】&#10;一人当たり面積"/>
        <xdr:cNvSpPr txBox="1"/>
      </xdr:nvSpPr>
      <xdr:spPr>
        <a:xfrm>
          <a:off x="9391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3827</xdr:rowOff>
    </xdr:from>
    <xdr:ext cx="469744" cy="259045"/>
    <xdr:sp macro="" textlink="">
      <xdr:nvSpPr>
        <xdr:cNvPr id="235" name="n_2aveValue【体育館・プール】&#10;一人当たり面積"/>
        <xdr:cNvSpPr txBox="1"/>
      </xdr:nvSpPr>
      <xdr:spPr>
        <a:xfrm>
          <a:off x="8515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137177</xdr:rowOff>
    </xdr:from>
    <xdr:ext cx="469744" cy="259045"/>
    <xdr:sp macro="" textlink="">
      <xdr:nvSpPr>
        <xdr:cNvPr id="236" name="n_3aveValue【体育館・プール】&#10;一人当たり面積"/>
        <xdr:cNvSpPr txBox="1"/>
      </xdr:nvSpPr>
      <xdr:spPr>
        <a:xfrm>
          <a:off x="7626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130827</xdr:rowOff>
    </xdr:from>
    <xdr:ext cx="469744" cy="259045"/>
    <xdr:sp macro="" textlink="">
      <xdr:nvSpPr>
        <xdr:cNvPr id="237" name="n_4aveValue【体育館・プール】&#10;一人当たり面積"/>
        <xdr:cNvSpPr txBox="1"/>
      </xdr:nvSpPr>
      <xdr:spPr>
        <a:xfrm>
          <a:off x="6737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143527</xdr:rowOff>
    </xdr:from>
    <xdr:ext cx="469744" cy="259045"/>
    <xdr:sp macro="" textlink="">
      <xdr:nvSpPr>
        <xdr:cNvPr id="238" name="n_1mainValue【体育館・プール】&#10;一人当たり面積"/>
        <xdr:cNvSpPr txBox="1"/>
      </xdr:nvSpPr>
      <xdr:spPr>
        <a:xfrm>
          <a:off x="9391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143527</xdr:rowOff>
    </xdr:from>
    <xdr:ext cx="469744" cy="259045"/>
    <xdr:sp macro="" textlink="">
      <xdr:nvSpPr>
        <xdr:cNvPr id="239" name="n_2mainValue【体育館・プール】&#10;一人当たり面積"/>
        <xdr:cNvSpPr txBox="1"/>
      </xdr:nvSpPr>
      <xdr:spPr>
        <a:xfrm>
          <a:off x="8515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156227</xdr:rowOff>
    </xdr:from>
    <xdr:ext cx="469744" cy="259045"/>
    <xdr:sp macro="" textlink="">
      <xdr:nvSpPr>
        <xdr:cNvPr id="240" name="n_3mainValue【体育館・プール】&#10;一人当たり面積"/>
        <xdr:cNvSpPr txBox="1"/>
      </xdr:nvSpPr>
      <xdr:spPr>
        <a:xfrm>
          <a:off x="7626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163830</xdr:rowOff>
    </xdr:from>
    <xdr:to>
      <xdr:col>24</xdr:col>
      <xdr:colOff>62865</xdr:colOff>
      <xdr:row>86</xdr:row>
      <xdr:rowOff>114300</xdr:rowOff>
    </xdr:to>
    <xdr:cxnSp macro="">
      <xdr:nvCxnSpPr>
        <xdr:cNvPr id="265" name="直線コネクタ 264"/>
        <xdr:cNvCxnSpPr/>
      </xdr:nvCxnSpPr>
      <xdr:spPr>
        <a:xfrm flipV="1">
          <a:off x="4634865" y="135369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05111" cy="259045"/>
    <xdr:sp macro="" textlink="">
      <xdr:nvSpPr>
        <xdr:cNvPr id="266" name="【福祉施設】&#10;有形固定資産減価償却率最小値テキスト"/>
        <xdr:cNvSpPr txBox="1"/>
      </xdr:nvSpPr>
      <xdr:spPr>
        <a:xfrm>
          <a:off x="4673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7" name="直線コネクタ 26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110507</xdr:rowOff>
    </xdr:from>
    <xdr:ext cx="405111" cy="259045"/>
    <xdr:sp macro="" textlink="">
      <xdr:nvSpPr>
        <xdr:cNvPr id="268" name="【福祉施設】&#10;有形固定資産減価償却率最大値テキスト"/>
        <xdr:cNvSpPr txBox="1"/>
      </xdr:nvSpPr>
      <xdr:spPr>
        <a:xfrm>
          <a:off x="46736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163830</xdr:rowOff>
    </xdr:from>
    <xdr:to>
      <xdr:col>24</xdr:col>
      <xdr:colOff>152400</xdr:colOff>
      <xdr:row>78</xdr:row>
      <xdr:rowOff>163830</xdr:rowOff>
    </xdr:to>
    <xdr:cxnSp macro="">
      <xdr:nvCxnSpPr>
        <xdr:cNvPr id="269" name="直線コネクタ 268"/>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3827</xdr:rowOff>
    </xdr:from>
    <xdr:ext cx="405111" cy="259045"/>
    <xdr:sp macro="" textlink="">
      <xdr:nvSpPr>
        <xdr:cNvPr id="270" name="【福祉施設】&#10;有形固定資産減価償却率平均値テキスト"/>
        <xdr:cNvSpPr txBox="1"/>
      </xdr:nvSpPr>
      <xdr:spPr>
        <a:xfrm>
          <a:off x="4673600" y="1406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71" name="フローチャート: 判断 270"/>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72" name="フローチャート: 判断 271"/>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33020</xdr:rowOff>
    </xdr:from>
    <xdr:to>
      <xdr:col>15</xdr:col>
      <xdr:colOff>101600</xdr:colOff>
      <xdr:row>81</xdr:row>
      <xdr:rowOff>134620</xdr:rowOff>
    </xdr:to>
    <xdr:sp macro="" textlink="">
      <xdr:nvSpPr>
        <xdr:cNvPr id="273" name="フローチャート: 判断 272"/>
        <xdr:cNvSpPr/>
      </xdr:nvSpPr>
      <xdr:spPr>
        <a:xfrm>
          <a:off x="2857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74" name="フローチャート: 判断 273"/>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275" name="フローチャート: 判断 274"/>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281" name="楕円 280"/>
        <xdr:cNvSpPr/>
      </xdr:nvSpPr>
      <xdr:spPr>
        <a:xfrm>
          <a:off x="3746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82" name="楕円 281"/>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83</xdr:row>
      <xdr:rowOff>53339</xdr:rowOff>
    </xdr:to>
    <xdr:cxnSp macro="">
      <xdr:nvCxnSpPr>
        <xdr:cNvPr id="283" name="直線コネクタ 282"/>
        <xdr:cNvCxnSpPr/>
      </xdr:nvCxnSpPr>
      <xdr:spPr>
        <a:xfrm>
          <a:off x="2908300" y="142036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4" name="楕円 283"/>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64770</xdr:rowOff>
    </xdr:from>
    <xdr:to>
      <xdr:col>15</xdr:col>
      <xdr:colOff>50800</xdr:colOff>
      <xdr:row>82</xdr:row>
      <xdr:rowOff>144780</xdr:rowOff>
    </xdr:to>
    <xdr:cxnSp macro="">
      <xdr:nvCxnSpPr>
        <xdr:cNvPr id="285" name="直線コネクタ 284"/>
        <xdr:cNvCxnSpPr/>
      </xdr:nvCxnSpPr>
      <xdr:spPr>
        <a:xfrm>
          <a:off x="2019300" y="141236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63516</xdr:rowOff>
    </xdr:from>
    <xdr:ext cx="405111" cy="259045"/>
    <xdr:sp macro="" textlink="">
      <xdr:nvSpPr>
        <xdr:cNvPr id="286" name="n_1aveValue【福祉施設】&#10;有形固定資産減価償却率"/>
        <xdr:cNvSpPr txBox="1"/>
      </xdr:nvSpPr>
      <xdr:spPr>
        <a:xfrm>
          <a:off x="35820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87" name="n_2aveValue【福祉施設】&#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88"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289" name="n_4aveValue【福祉施設】&#10;有形固定資産減価償却率"/>
        <xdr:cNvSpPr txBox="1"/>
      </xdr:nvSpPr>
      <xdr:spPr>
        <a:xfrm>
          <a:off x="927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290" name="n_1mainValue【福祉施設】&#10;有形固定資産減価償却率"/>
        <xdr:cNvSpPr txBox="1"/>
      </xdr:nvSpPr>
      <xdr:spPr>
        <a:xfrm>
          <a:off x="3582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91" name="n_2main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292" name="n_3mainValue【福祉施設】&#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82</xdr:row>
      <xdr:rowOff>38100</xdr:rowOff>
    </xdr:to>
    <xdr:cxnSp macro="">
      <xdr:nvCxnSpPr>
        <xdr:cNvPr id="316" name="直線コネクタ 315"/>
        <xdr:cNvCxnSpPr/>
      </xdr:nvCxnSpPr>
      <xdr:spPr>
        <a:xfrm flipV="1">
          <a:off x="10476865" y="13373100"/>
          <a:ext cx="0" cy="723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17" name="【福祉施設】&#10;一人当たり面積最小値テキスト"/>
        <xdr:cNvSpPr txBox="1"/>
      </xdr:nvSpPr>
      <xdr:spPr>
        <a:xfrm>
          <a:off x="105156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38100</xdr:rowOff>
    </xdr:from>
    <xdr:to>
      <xdr:col>55</xdr:col>
      <xdr:colOff>88900</xdr:colOff>
      <xdr:row>82</xdr:row>
      <xdr:rowOff>38100</xdr:rowOff>
    </xdr:to>
    <xdr:cxnSp macro="">
      <xdr:nvCxnSpPr>
        <xdr:cNvPr id="318" name="直線コネクタ 317"/>
        <xdr:cNvCxnSpPr/>
      </xdr:nvCxnSpPr>
      <xdr:spPr>
        <a:xfrm>
          <a:off x="103886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19"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0" name="直線コネクタ 319"/>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149877</xdr:rowOff>
    </xdr:from>
    <xdr:ext cx="469744" cy="259045"/>
    <xdr:sp macro="" textlink="">
      <xdr:nvSpPr>
        <xdr:cNvPr id="321" name="【福祉施設】&#10;一人当たり面積平均値テキスト"/>
        <xdr:cNvSpPr txBox="1"/>
      </xdr:nvSpPr>
      <xdr:spPr>
        <a:xfrm>
          <a:off x="10515600" y="1369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0</xdr:rowOff>
    </xdr:from>
    <xdr:to>
      <xdr:col>55</xdr:col>
      <xdr:colOff>50800</xdr:colOff>
      <xdr:row>80</xdr:row>
      <xdr:rowOff>101600</xdr:rowOff>
    </xdr:to>
    <xdr:sp macro="" textlink="">
      <xdr:nvSpPr>
        <xdr:cNvPr id="322" name="フローチャート: 判断 321"/>
        <xdr:cNvSpPr/>
      </xdr:nvSpPr>
      <xdr:spPr>
        <a:xfrm>
          <a:off x="104267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6350</xdr:rowOff>
    </xdr:from>
    <xdr:to>
      <xdr:col>50</xdr:col>
      <xdr:colOff>165100</xdr:colOff>
      <xdr:row>81</xdr:row>
      <xdr:rowOff>107950</xdr:rowOff>
    </xdr:to>
    <xdr:sp macro="" textlink="">
      <xdr:nvSpPr>
        <xdr:cNvPr id="323" name="フローチャート: 判断 322"/>
        <xdr:cNvSpPr/>
      </xdr:nvSpPr>
      <xdr:spPr>
        <a:xfrm>
          <a:off x="9588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6350</xdr:rowOff>
    </xdr:from>
    <xdr:to>
      <xdr:col>46</xdr:col>
      <xdr:colOff>38100</xdr:colOff>
      <xdr:row>81</xdr:row>
      <xdr:rowOff>107950</xdr:rowOff>
    </xdr:to>
    <xdr:sp macro="" textlink="">
      <xdr:nvSpPr>
        <xdr:cNvPr id="324" name="フローチャート: 判断 323"/>
        <xdr:cNvSpPr/>
      </xdr:nvSpPr>
      <xdr:spPr>
        <a:xfrm>
          <a:off x="8699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152400</xdr:rowOff>
    </xdr:from>
    <xdr:to>
      <xdr:col>41</xdr:col>
      <xdr:colOff>101600</xdr:colOff>
      <xdr:row>81</xdr:row>
      <xdr:rowOff>82550</xdr:rowOff>
    </xdr:to>
    <xdr:sp macro="" textlink="">
      <xdr:nvSpPr>
        <xdr:cNvPr id="325" name="フローチャート: 判断 324"/>
        <xdr:cNvSpPr/>
      </xdr:nvSpPr>
      <xdr:spPr>
        <a:xfrm>
          <a:off x="7810500" y="138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0</xdr:rowOff>
    </xdr:from>
    <xdr:to>
      <xdr:col>36</xdr:col>
      <xdr:colOff>165100</xdr:colOff>
      <xdr:row>82</xdr:row>
      <xdr:rowOff>101600</xdr:rowOff>
    </xdr:to>
    <xdr:sp macro="" textlink="">
      <xdr:nvSpPr>
        <xdr:cNvPr id="326" name="フローチャート: 判断 325"/>
        <xdr:cNvSpPr/>
      </xdr:nvSpPr>
      <xdr:spPr>
        <a:xfrm>
          <a:off x="692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146050</xdr:rowOff>
    </xdr:from>
    <xdr:to>
      <xdr:col>50</xdr:col>
      <xdr:colOff>165100</xdr:colOff>
      <xdr:row>86</xdr:row>
      <xdr:rowOff>76200</xdr:rowOff>
    </xdr:to>
    <xdr:sp macro="" textlink="">
      <xdr:nvSpPr>
        <xdr:cNvPr id="332" name="楕円 331"/>
        <xdr:cNvSpPr/>
      </xdr:nvSpPr>
      <xdr:spPr>
        <a:xfrm>
          <a:off x="9588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146050</xdr:rowOff>
    </xdr:from>
    <xdr:to>
      <xdr:col>46</xdr:col>
      <xdr:colOff>38100</xdr:colOff>
      <xdr:row>86</xdr:row>
      <xdr:rowOff>76200</xdr:rowOff>
    </xdr:to>
    <xdr:sp macro="" textlink="">
      <xdr:nvSpPr>
        <xdr:cNvPr id="333" name="楕円 332"/>
        <xdr:cNvSpPr/>
      </xdr:nvSpPr>
      <xdr:spPr>
        <a:xfrm>
          <a:off x="8699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25400</xdr:rowOff>
    </xdr:from>
    <xdr:to>
      <xdr:col>50</xdr:col>
      <xdr:colOff>114300</xdr:colOff>
      <xdr:row>86</xdr:row>
      <xdr:rowOff>25400</xdr:rowOff>
    </xdr:to>
    <xdr:cxnSp macro="">
      <xdr:nvCxnSpPr>
        <xdr:cNvPr id="334" name="直線コネクタ 333"/>
        <xdr:cNvCxnSpPr/>
      </xdr:nvCxnSpPr>
      <xdr:spPr>
        <a:xfrm>
          <a:off x="8750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146050</xdr:rowOff>
    </xdr:from>
    <xdr:to>
      <xdr:col>41</xdr:col>
      <xdr:colOff>101600</xdr:colOff>
      <xdr:row>86</xdr:row>
      <xdr:rowOff>76200</xdr:rowOff>
    </xdr:to>
    <xdr:sp macro="" textlink="">
      <xdr:nvSpPr>
        <xdr:cNvPr id="335" name="楕円 334"/>
        <xdr:cNvSpPr/>
      </xdr:nvSpPr>
      <xdr:spPr>
        <a:xfrm>
          <a:off x="7810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25400</xdr:rowOff>
    </xdr:from>
    <xdr:to>
      <xdr:col>45</xdr:col>
      <xdr:colOff>177800</xdr:colOff>
      <xdr:row>86</xdr:row>
      <xdr:rowOff>25400</xdr:rowOff>
    </xdr:to>
    <xdr:cxnSp macro="">
      <xdr:nvCxnSpPr>
        <xdr:cNvPr id="336" name="直線コネクタ 335"/>
        <xdr:cNvCxnSpPr/>
      </xdr:nvCxnSpPr>
      <xdr:spPr>
        <a:xfrm>
          <a:off x="7861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124477</xdr:rowOff>
    </xdr:from>
    <xdr:ext cx="469744" cy="259045"/>
    <xdr:sp macro="" textlink="">
      <xdr:nvSpPr>
        <xdr:cNvPr id="337" name="n_1aveValue【福祉施設】&#10;一人当たり面積"/>
        <xdr:cNvSpPr txBox="1"/>
      </xdr:nvSpPr>
      <xdr:spPr>
        <a:xfrm>
          <a:off x="9391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124477</xdr:rowOff>
    </xdr:from>
    <xdr:ext cx="469744" cy="259045"/>
    <xdr:sp macro="" textlink="">
      <xdr:nvSpPr>
        <xdr:cNvPr id="338" name="n_2aveValue【福祉施設】&#10;一人当たり面積"/>
        <xdr:cNvSpPr txBox="1"/>
      </xdr:nvSpPr>
      <xdr:spPr>
        <a:xfrm>
          <a:off x="8515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99077</xdr:rowOff>
    </xdr:from>
    <xdr:ext cx="469744" cy="259045"/>
    <xdr:sp macro="" textlink="">
      <xdr:nvSpPr>
        <xdr:cNvPr id="339" name="n_3aveValue【福祉施設】&#10;一人当たり面積"/>
        <xdr:cNvSpPr txBox="1"/>
      </xdr:nvSpPr>
      <xdr:spPr>
        <a:xfrm>
          <a:off x="7626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118127</xdr:rowOff>
    </xdr:from>
    <xdr:ext cx="469744" cy="259045"/>
    <xdr:sp macro="" textlink="">
      <xdr:nvSpPr>
        <xdr:cNvPr id="340" name="n_4aveValue【福祉施設】&#10;一人当たり面積"/>
        <xdr:cNvSpPr txBox="1"/>
      </xdr:nvSpPr>
      <xdr:spPr>
        <a:xfrm>
          <a:off x="6737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67327</xdr:rowOff>
    </xdr:from>
    <xdr:ext cx="469744" cy="259045"/>
    <xdr:sp macro="" textlink="">
      <xdr:nvSpPr>
        <xdr:cNvPr id="341" name="n_1mainValue【福祉施設】&#10;一人当たり面積"/>
        <xdr:cNvSpPr txBox="1"/>
      </xdr:nvSpPr>
      <xdr:spPr>
        <a:xfrm>
          <a:off x="9391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67327</xdr:rowOff>
    </xdr:from>
    <xdr:ext cx="469744" cy="259045"/>
    <xdr:sp macro="" textlink="">
      <xdr:nvSpPr>
        <xdr:cNvPr id="342" name="n_2mainValue【福祉施設】&#10;一人当たり面積"/>
        <xdr:cNvSpPr txBox="1"/>
      </xdr:nvSpPr>
      <xdr:spPr>
        <a:xfrm>
          <a:off x="8515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67327</xdr:rowOff>
    </xdr:from>
    <xdr:ext cx="469744" cy="259045"/>
    <xdr:sp macro="" textlink="">
      <xdr:nvSpPr>
        <xdr:cNvPr id="343" name="n_3mainValue【福祉施設】&#10;一人当たり面積"/>
        <xdr:cNvSpPr txBox="1"/>
      </xdr:nvSpPr>
      <xdr:spPr>
        <a:xfrm>
          <a:off x="7626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4" name="テキスト ボックス 35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55" name="直線コネクタ 354"/>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56" name="テキスト ボックス 355"/>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59" name="直線コネクタ 358"/>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60" name="テキスト ボックス 359"/>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2" name="テキスト ボックス 36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167639</xdr:rowOff>
    </xdr:to>
    <xdr:cxnSp macro="">
      <xdr:nvCxnSpPr>
        <xdr:cNvPr id="364" name="直線コネクタ 363"/>
        <xdr:cNvCxnSpPr/>
      </xdr:nvCxnSpPr>
      <xdr:spPr>
        <a:xfrm flipV="1">
          <a:off x="4634865" y="17221200"/>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65" name="【市民会館】&#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66" name="直線コネクタ 365"/>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67"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68" name="直線コネクタ 36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369" name="【市民会館】&#10;有形固定資産減価償却率平均値テキスト"/>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70" name="フローチャート: 判断 369"/>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93980</xdr:rowOff>
    </xdr:from>
    <xdr:to>
      <xdr:col>20</xdr:col>
      <xdr:colOff>38100</xdr:colOff>
      <xdr:row>106</xdr:row>
      <xdr:rowOff>24130</xdr:rowOff>
    </xdr:to>
    <xdr:sp macro="" textlink="">
      <xdr:nvSpPr>
        <xdr:cNvPr id="371" name="フローチャート: 判断 370"/>
        <xdr:cNvSpPr/>
      </xdr:nvSpPr>
      <xdr:spPr>
        <a:xfrm>
          <a:off x="3746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156845</xdr:rowOff>
    </xdr:from>
    <xdr:to>
      <xdr:col>15</xdr:col>
      <xdr:colOff>101600</xdr:colOff>
      <xdr:row>105</xdr:row>
      <xdr:rowOff>86995</xdr:rowOff>
    </xdr:to>
    <xdr:sp macro="" textlink="">
      <xdr:nvSpPr>
        <xdr:cNvPr id="372" name="フローチャート: 判断 371"/>
        <xdr:cNvSpPr/>
      </xdr:nvSpPr>
      <xdr:spPr>
        <a:xfrm>
          <a:off x="2857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373" name="フローチャート: 判断 372"/>
        <xdr:cNvSpPr/>
      </xdr:nvSpPr>
      <xdr:spPr>
        <a:xfrm>
          <a:off x="1968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74" name="フローチャート: 判断 373"/>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5" name="テキスト ボックス 37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6" name="テキスト ボックス 37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7" name="テキスト ボックス 37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8" name="テキスト ボックス 37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9" name="テキスト ボックス 37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53975</xdr:rowOff>
    </xdr:from>
    <xdr:to>
      <xdr:col>20</xdr:col>
      <xdr:colOff>38100</xdr:colOff>
      <xdr:row>105</xdr:row>
      <xdr:rowOff>155575</xdr:rowOff>
    </xdr:to>
    <xdr:sp macro="" textlink="">
      <xdr:nvSpPr>
        <xdr:cNvPr id="380" name="楕円 379"/>
        <xdr:cNvSpPr/>
      </xdr:nvSpPr>
      <xdr:spPr>
        <a:xfrm>
          <a:off x="3746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111125</xdr:rowOff>
    </xdr:from>
    <xdr:to>
      <xdr:col>15</xdr:col>
      <xdr:colOff>101600</xdr:colOff>
      <xdr:row>105</xdr:row>
      <xdr:rowOff>41275</xdr:rowOff>
    </xdr:to>
    <xdr:sp macro="" textlink="">
      <xdr:nvSpPr>
        <xdr:cNvPr id="381" name="楕円 380"/>
        <xdr:cNvSpPr/>
      </xdr:nvSpPr>
      <xdr:spPr>
        <a:xfrm>
          <a:off x="2857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161925</xdr:rowOff>
    </xdr:from>
    <xdr:to>
      <xdr:col>19</xdr:col>
      <xdr:colOff>177800</xdr:colOff>
      <xdr:row>105</xdr:row>
      <xdr:rowOff>104775</xdr:rowOff>
    </xdr:to>
    <xdr:cxnSp macro="">
      <xdr:nvCxnSpPr>
        <xdr:cNvPr id="382" name="直線コネクタ 381"/>
        <xdr:cNvCxnSpPr/>
      </xdr:nvCxnSpPr>
      <xdr:spPr>
        <a:xfrm>
          <a:off x="2908300" y="179927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383" name="楕円 382"/>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161925</xdr:rowOff>
    </xdr:to>
    <xdr:cxnSp macro="">
      <xdr:nvCxnSpPr>
        <xdr:cNvPr id="384" name="直線コネクタ 383"/>
        <xdr:cNvCxnSpPr/>
      </xdr:nvCxnSpPr>
      <xdr:spPr>
        <a:xfrm>
          <a:off x="2019300" y="17872711"/>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15257</xdr:rowOff>
    </xdr:from>
    <xdr:ext cx="405111" cy="259045"/>
    <xdr:sp macro="" textlink="">
      <xdr:nvSpPr>
        <xdr:cNvPr id="385" name="n_1aveValue【市民会館】&#10;有形固定資産減価償却率"/>
        <xdr:cNvSpPr txBox="1"/>
      </xdr:nvSpPr>
      <xdr:spPr>
        <a:xfrm>
          <a:off x="3582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78122</xdr:rowOff>
    </xdr:from>
    <xdr:ext cx="405111" cy="259045"/>
    <xdr:sp macro="" textlink="">
      <xdr:nvSpPr>
        <xdr:cNvPr id="386" name="n_2aveValue【市民会館】&#10;有形固定資産減価償却率"/>
        <xdr:cNvSpPr txBox="1"/>
      </xdr:nvSpPr>
      <xdr:spPr>
        <a:xfrm>
          <a:off x="2705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140988</xdr:rowOff>
    </xdr:from>
    <xdr:ext cx="405111" cy="259045"/>
    <xdr:sp macro="" textlink="">
      <xdr:nvSpPr>
        <xdr:cNvPr id="387" name="n_3aveValue【市民会館】&#10;有形固定資産減価償却率"/>
        <xdr:cNvSpPr txBox="1"/>
      </xdr:nvSpPr>
      <xdr:spPr>
        <a:xfrm>
          <a:off x="1816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388"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652</xdr:rowOff>
    </xdr:from>
    <xdr:ext cx="405111" cy="259045"/>
    <xdr:sp macro="" textlink="">
      <xdr:nvSpPr>
        <xdr:cNvPr id="389" name="n_1mainValue【市民会館】&#10;有形固定資産減価償却率"/>
        <xdr:cNvSpPr txBox="1"/>
      </xdr:nvSpPr>
      <xdr:spPr>
        <a:xfrm>
          <a:off x="35820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57802</xdr:rowOff>
    </xdr:from>
    <xdr:ext cx="405111" cy="259045"/>
    <xdr:sp macro="" textlink="">
      <xdr:nvSpPr>
        <xdr:cNvPr id="390" name="n_2mainValue【市民会館】&#10;有形固定資産減価償却率"/>
        <xdr:cNvSpPr txBox="1"/>
      </xdr:nvSpPr>
      <xdr:spPr>
        <a:xfrm>
          <a:off x="27057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391" name="n_3mainValue【市民会館】&#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02" name="テキスト ボックス 40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76200</xdr:rowOff>
    </xdr:from>
    <xdr:to>
      <xdr:col>59</xdr:col>
      <xdr:colOff>50800</xdr:colOff>
      <xdr:row>109</xdr:row>
      <xdr:rowOff>76200</xdr:rowOff>
    </xdr:to>
    <xdr:cxnSp macro="">
      <xdr:nvCxnSpPr>
        <xdr:cNvPr id="403" name="直線コネクタ 402"/>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105427</xdr:rowOff>
    </xdr:from>
    <xdr:ext cx="467179" cy="259045"/>
    <xdr:sp macro="" textlink="">
      <xdr:nvSpPr>
        <xdr:cNvPr id="404" name="テキスト ボックス 403"/>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405" name="直線コネクタ 40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06" name="テキスト ボックス 40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407" name="直線コネクタ 406"/>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48277</xdr:rowOff>
    </xdr:from>
    <xdr:ext cx="467179" cy="259045"/>
    <xdr:sp macro="" textlink="">
      <xdr:nvSpPr>
        <xdr:cNvPr id="408" name="テキスト ボックス 407"/>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9" name="直線コネクタ 4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0" name="テキスト ボックス 40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411" name="直線コネクタ 410"/>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162577</xdr:rowOff>
    </xdr:from>
    <xdr:ext cx="467179" cy="259045"/>
    <xdr:sp macro="" textlink="">
      <xdr:nvSpPr>
        <xdr:cNvPr id="412" name="テキスト ボックス 411"/>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3" name="直線コネクタ 41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4" name="テキスト ボックス 41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415" name="直線コネクタ 414"/>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105427</xdr:rowOff>
    </xdr:from>
    <xdr:ext cx="467179" cy="259045"/>
    <xdr:sp macro="" textlink="">
      <xdr:nvSpPr>
        <xdr:cNvPr id="416" name="テキスト ボックス 415"/>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8" name="テキスト ボックス 4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4763</xdr:rowOff>
    </xdr:from>
    <xdr:to>
      <xdr:col>54</xdr:col>
      <xdr:colOff>189865</xdr:colOff>
      <xdr:row>108</xdr:row>
      <xdr:rowOff>47625</xdr:rowOff>
    </xdr:to>
    <xdr:cxnSp macro="">
      <xdr:nvCxnSpPr>
        <xdr:cNvPr id="420" name="直線コネクタ 419"/>
        <xdr:cNvCxnSpPr/>
      </xdr:nvCxnSpPr>
      <xdr:spPr>
        <a:xfrm flipV="1">
          <a:off x="10476865" y="171497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51452</xdr:rowOff>
    </xdr:from>
    <xdr:ext cx="469744" cy="259045"/>
    <xdr:sp macro="" textlink="">
      <xdr:nvSpPr>
        <xdr:cNvPr id="421" name="【市民会館】&#10;一人当たり面積最小値テキスト"/>
        <xdr:cNvSpPr txBox="1"/>
      </xdr:nvSpPr>
      <xdr:spPr>
        <a:xfrm>
          <a:off x="10515600" y="185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47625</xdr:rowOff>
    </xdr:from>
    <xdr:to>
      <xdr:col>55</xdr:col>
      <xdr:colOff>88900</xdr:colOff>
      <xdr:row>108</xdr:row>
      <xdr:rowOff>47625</xdr:rowOff>
    </xdr:to>
    <xdr:cxnSp macro="">
      <xdr:nvCxnSpPr>
        <xdr:cNvPr id="422" name="直線コネクタ 421"/>
        <xdr:cNvCxnSpPr/>
      </xdr:nvCxnSpPr>
      <xdr:spPr>
        <a:xfrm>
          <a:off x="10388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122890</xdr:rowOff>
    </xdr:from>
    <xdr:ext cx="469744" cy="259045"/>
    <xdr:sp macro="" textlink="">
      <xdr:nvSpPr>
        <xdr:cNvPr id="423" name="【市民会館】&#10;一人当たり面積最大値テキスト"/>
        <xdr:cNvSpPr txBox="1"/>
      </xdr:nvSpPr>
      <xdr:spPr>
        <a:xfrm>
          <a:off x="10515600" y="1692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4763</xdr:rowOff>
    </xdr:from>
    <xdr:to>
      <xdr:col>55</xdr:col>
      <xdr:colOff>88900</xdr:colOff>
      <xdr:row>100</xdr:row>
      <xdr:rowOff>4763</xdr:rowOff>
    </xdr:to>
    <xdr:cxnSp macro="">
      <xdr:nvCxnSpPr>
        <xdr:cNvPr id="424" name="直線コネクタ 423"/>
        <xdr:cNvCxnSpPr/>
      </xdr:nvCxnSpPr>
      <xdr:spPr>
        <a:xfrm>
          <a:off x="10388600" y="1714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132415</xdr:rowOff>
    </xdr:from>
    <xdr:ext cx="469744" cy="259045"/>
    <xdr:sp macro="" textlink="">
      <xdr:nvSpPr>
        <xdr:cNvPr id="425" name="【市民会館】&#10;一人当たり面積平均値テキスト"/>
        <xdr:cNvSpPr txBox="1"/>
      </xdr:nvSpPr>
      <xdr:spPr>
        <a:xfrm>
          <a:off x="10515600" y="1796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153988</xdr:rowOff>
    </xdr:from>
    <xdr:to>
      <xdr:col>55</xdr:col>
      <xdr:colOff>50800</xdr:colOff>
      <xdr:row>105</xdr:row>
      <xdr:rowOff>84138</xdr:rowOff>
    </xdr:to>
    <xdr:sp macro="" textlink="">
      <xdr:nvSpPr>
        <xdr:cNvPr id="426" name="フローチャート: 判断 425"/>
        <xdr:cNvSpPr/>
      </xdr:nvSpPr>
      <xdr:spPr>
        <a:xfrm>
          <a:off x="10426700" y="179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25400</xdr:rowOff>
    </xdr:from>
    <xdr:to>
      <xdr:col>50</xdr:col>
      <xdr:colOff>165100</xdr:colOff>
      <xdr:row>105</xdr:row>
      <xdr:rowOff>127000</xdr:rowOff>
    </xdr:to>
    <xdr:sp macro="" textlink="">
      <xdr:nvSpPr>
        <xdr:cNvPr id="427" name="フローチャート: 判断 426"/>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25400</xdr:rowOff>
    </xdr:from>
    <xdr:to>
      <xdr:col>46</xdr:col>
      <xdr:colOff>38100</xdr:colOff>
      <xdr:row>105</xdr:row>
      <xdr:rowOff>127000</xdr:rowOff>
    </xdr:to>
    <xdr:sp macro="" textlink="">
      <xdr:nvSpPr>
        <xdr:cNvPr id="428" name="フローチャート: 判断 427"/>
        <xdr:cNvSpPr/>
      </xdr:nvSpPr>
      <xdr:spPr>
        <a:xfrm>
          <a:off x="8699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11113</xdr:rowOff>
    </xdr:from>
    <xdr:to>
      <xdr:col>41</xdr:col>
      <xdr:colOff>101600</xdr:colOff>
      <xdr:row>105</xdr:row>
      <xdr:rowOff>112713</xdr:rowOff>
    </xdr:to>
    <xdr:sp macro="" textlink="">
      <xdr:nvSpPr>
        <xdr:cNvPr id="429" name="フローチャート: 判断 428"/>
        <xdr:cNvSpPr/>
      </xdr:nvSpPr>
      <xdr:spPr>
        <a:xfrm>
          <a:off x="7810500" y="180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168275</xdr:rowOff>
    </xdr:from>
    <xdr:to>
      <xdr:col>36</xdr:col>
      <xdr:colOff>165100</xdr:colOff>
      <xdr:row>108</xdr:row>
      <xdr:rowOff>98425</xdr:rowOff>
    </xdr:to>
    <xdr:sp macro="" textlink="">
      <xdr:nvSpPr>
        <xdr:cNvPr id="430" name="フローチャート: 判断 429"/>
        <xdr:cNvSpPr/>
      </xdr:nvSpPr>
      <xdr:spPr>
        <a:xfrm>
          <a:off x="6921500" y="185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39688</xdr:rowOff>
    </xdr:from>
    <xdr:to>
      <xdr:col>50</xdr:col>
      <xdr:colOff>165100</xdr:colOff>
      <xdr:row>106</xdr:row>
      <xdr:rowOff>141288</xdr:rowOff>
    </xdr:to>
    <xdr:sp macro="" textlink="">
      <xdr:nvSpPr>
        <xdr:cNvPr id="436" name="楕円 435"/>
        <xdr:cNvSpPr/>
      </xdr:nvSpPr>
      <xdr:spPr>
        <a:xfrm>
          <a:off x="9588500" y="182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53975</xdr:rowOff>
    </xdr:from>
    <xdr:to>
      <xdr:col>46</xdr:col>
      <xdr:colOff>38100</xdr:colOff>
      <xdr:row>106</xdr:row>
      <xdr:rowOff>155575</xdr:rowOff>
    </xdr:to>
    <xdr:sp macro="" textlink="">
      <xdr:nvSpPr>
        <xdr:cNvPr id="437" name="楕円 436"/>
        <xdr:cNvSpPr/>
      </xdr:nvSpPr>
      <xdr:spPr>
        <a:xfrm>
          <a:off x="8699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90488</xdr:rowOff>
    </xdr:from>
    <xdr:to>
      <xdr:col>50</xdr:col>
      <xdr:colOff>114300</xdr:colOff>
      <xdr:row>106</xdr:row>
      <xdr:rowOff>104775</xdr:rowOff>
    </xdr:to>
    <xdr:cxnSp macro="">
      <xdr:nvCxnSpPr>
        <xdr:cNvPr id="438" name="直線コネクタ 437"/>
        <xdr:cNvCxnSpPr/>
      </xdr:nvCxnSpPr>
      <xdr:spPr>
        <a:xfrm flipV="1">
          <a:off x="8750300" y="182641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53975</xdr:rowOff>
    </xdr:from>
    <xdr:to>
      <xdr:col>41</xdr:col>
      <xdr:colOff>101600</xdr:colOff>
      <xdr:row>106</xdr:row>
      <xdr:rowOff>155575</xdr:rowOff>
    </xdr:to>
    <xdr:sp macro="" textlink="">
      <xdr:nvSpPr>
        <xdr:cNvPr id="439" name="楕円 438"/>
        <xdr:cNvSpPr/>
      </xdr:nvSpPr>
      <xdr:spPr>
        <a:xfrm>
          <a:off x="7810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104775</xdr:rowOff>
    </xdr:from>
    <xdr:to>
      <xdr:col>45</xdr:col>
      <xdr:colOff>177800</xdr:colOff>
      <xdr:row>106</xdr:row>
      <xdr:rowOff>104775</xdr:rowOff>
    </xdr:to>
    <xdr:cxnSp macro="">
      <xdr:nvCxnSpPr>
        <xdr:cNvPr id="440" name="直線コネクタ 439"/>
        <xdr:cNvCxnSpPr/>
      </xdr:nvCxnSpPr>
      <xdr:spPr>
        <a:xfrm>
          <a:off x="7861300" y="1827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143527</xdr:rowOff>
    </xdr:from>
    <xdr:ext cx="469744" cy="259045"/>
    <xdr:sp macro="" textlink="">
      <xdr:nvSpPr>
        <xdr:cNvPr id="441"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143527</xdr:rowOff>
    </xdr:from>
    <xdr:ext cx="469744" cy="259045"/>
    <xdr:sp macro="" textlink="">
      <xdr:nvSpPr>
        <xdr:cNvPr id="442" name="n_2aveValue【市民会館】&#10;一人当たり面積"/>
        <xdr:cNvSpPr txBox="1"/>
      </xdr:nvSpPr>
      <xdr:spPr>
        <a:xfrm>
          <a:off x="8515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129240</xdr:rowOff>
    </xdr:from>
    <xdr:ext cx="469744" cy="259045"/>
    <xdr:sp macro="" textlink="">
      <xdr:nvSpPr>
        <xdr:cNvPr id="443" name="n_3aveValue【市民会館】&#10;一人当たり面積"/>
        <xdr:cNvSpPr txBox="1"/>
      </xdr:nvSpPr>
      <xdr:spPr>
        <a:xfrm>
          <a:off x="7626427" y="177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114952</xdr:rowOff>
    </xdr:from>
    <xdr:ext cx="469744" cy="259045"/>
    <xdr:sp macro="" textlink="">
      <xdr:nvSpPr>
        <xdr:cNvPr id="444" name="n_4aveValue【市民会館】&#10;一人当たり面積"/>
        <xdr:cNvSpPr txBox="1"/>
      </xdr:nvSpPr>
      <xdr:spPr>
        <a:xfrm>
          <a:off x="6737427" y="182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132415</xdr:rowOff>
    </xdr:from>
    <xdr:ext cx="469744" cy="259045"/>
    <xdr:sp macro="" textlink="">
      <xdr:nvSpPr>
        <xdr:cNvPr id="445" name="n_1mainValue【市民会館】&#10;一人当たり面積"/>
        <xdr:cNvSpPr txBox="1"/>
      </xdr:nvSpPr>
      <xdr:spPr>
        <a:xfrm>
          <a:off x="9391727" y="1830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146702</xdr:rowOff>
    </xdr:from>
    <xdr:ext cx="469744" cy="259045"/>
    <xdr:sp macro="" textlink="">
      <xdr:nvSpPr>
        <xdr:cNvPr id="446" name="n_2mainValue【市民会館】&#10;一人当たり面積"/>
        <xdr:cNvSpPr txBox="1"/>
      </xdr:nvSpPr>
      <xdr:spPr>
        <a:xfrm>
          <a:off x="8515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146702</xdr:rowOff>
    </xdr:from>
    <xdr:ext cx="469744" cy="259045"/>
    <xdr:sp macro="" textlink="">
      <xdr:nvSpPr>
        <xdr:cNvPr id="447" name="n_3mainValue【市民会館】&#10;一人当たり面積"/>
        <xdr:cNvSpPr txBox="1"/>
      </xdr:nvSpPr>
      <xdr:spPr>
        <a:xfrm>
          <a:off x="7626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8" name="テキスト ボックス 45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8" name="テキスト ボックス 46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0" name="テキスト ボックス 46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39</xdr:row>
      <xdr:rowOff>57150</xdr:rowOff>
    </xdr:to>
    <xdr:cxnSp macro="">
      <xdr:nvCxnSpPr>
        <xdr:cNvPr id="472" name="直線コネクタ 471"/>
        <xdr:cNvCxnSpPr/>
      </xdr:nvCxnSpPr>
      <xdr:spPr>
        <a:xfrm flipV="1">
          <a:off x="16318864" y="577596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60977</xdr:rowOff>
    </xdr:from>
    <xdr:ext cx="405111" cy="259045"/>
    <xdr:sp macro="" textlink="">
      <xdr:nvSpPr>
        <xdr:cNvPr id="473" name="【一般廃棄物処理施設】&#10;有形固定資産減価償却率最小値テキスト"/>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57150</xdr:rowOff>
    </xdr:from>
    <xdr:to>
      <xdr:col>86</xdr:col>
      <xdr:colOff>25400</xdr:colOff>
      <xdr:row>39</xdr:row>
      <xdr:rowOff>57150</xdr:rowOff>
    </xdr:to>
    <xdr:cxnSp macro="">
      <xdr:nvCxnSpPr>
        <xdr:cNvPr id="474" name="直線コネクタ 473"/>
        <xdr:cNvCxnSpPr/>
      </xdr:nvCxnSpPr>
      <xdr:spPr>
        <a:xfrm>
          <a:off x="16230600" y="674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5" name="【一般廃棄物処理施設】&#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6" name="直線コネクタ 475"/>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87647</xdr:rowOff>
    </xdr:from>
    <xdr:ext cx="405111" cy="259045"/>
    <xdr:sp macro="" textlink="">
      <xdr:nvSpPr>
        <xdr:cNvPr id="477" name="【一般廃棄物処理施設】&#10;有形固定資産減価償却率平均値テキスト"/>
        <xdr:cNvSpPr txBox="1"/>
      </xdr:nvSpPr>
      <xdr:spPr>
        <a:xfrm>
          <a:off x="16357600" y="608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109220</xdr:rowOff>
    </xdr:from>
    <xdr:to>
      <xdr:col>85</xdr:col>
      <xdr:colOff>177800</xdr:colOff>
      <xdr:row>36</xdr:row>
      <xdr:rowOff>39370</xdr:rowOff>
    </xdr:to>
    <xdr:sp macro="" textlink="">
      <xdr:nvSpPr>
        <xdr:cNvPr id="478" name="フローチャート: 判断 477"/>
        <xdr:cNvSpPr/>
      </xdr:nvSpPr>
      <xdr:spPr>
        <a:xfrm>
          <a:off x="16268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79" name="フローチャート: 判断 478"/>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113030</xdr:rowOff>
    </xdr:from>
    <xdr:to>
      <xdr:col>76</xdr:col>
      <xdr:colOff>165100</xdr:colOff>
      <xdr:row>38</xdr:row>
      <xdr:rowOff>43180</xdr:rowOff>
    </xdr:to>
    <xdr:sp macro="" textlink="">
      <xdr:nvSpPr>
        <xdr:cNvPr id="480" name="フローチャート: 判断 479"/>
        <xdr:cNvSpPr/>
      </xdr:nvSpPr>
      <xdr:spPr>
        <a:xfrm>
          <a:off x="14541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101600</xdr:rowOff>
    </xdr:from>
    <xdr:to>
      <xdr:col>72</xdr:col>
      <xdr:colOff>38100</xdr:colOff>
      <xdr:row>38</xdr:row>
      <xdr:rowOff>31750</xdr:rowOff>
    </xdr:to>
    <xdr:sp macro="" textlink="">
      <xdr:nvSpPr>
        <xdr:cNvPr id="481" name="フローチャート: 判断 480"/>
        <xdr:cNvSpPr/>
      </xdr:nvSpPr>
      <xdr:spPr>
        <a:xfrm>
          <a:off x="13652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71120</xdr:rowOff>
    </xdr:from>
    <xdr:to>
      <xdr:col>67</xdr:col>
      <xdr:colOff>101600</xdr:colOff>
      <xdr:row>35</xdr:row>
      <xdr:rowOff>1270</xdr:rowOff>
    </xdr:to>
    <xdr:sp macro="" textlink="">
      <xdr:nvSpPr>
        <xdr:cNvPr id="482" name="フローチャート: 判断 481"/>
        <xdr:cNvSpPr/>
      </xdr:nvSpPr>
      <xdr:spPr>
        <a:xfrm>
          <a:off x="12763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93980</xdr:rowOff>
    </xdr:from>
    <xdr:to>
      <xdr:col>81</xdr:col>
      <xdr:colOff>101600</xdr:colOff>
      <xdr:row>42</xdr:row>
      <xdr:rowOff>24130</xdr:rowOff>
    </xdr:to>
    <xdr:sp macro="" textlink="">
      <xdr:nvSpPr>
        <xdr:cNvPr id="488" name="楕円 487"/>
        <xdr:cNvSpPr/>
      </xdr:nvSpPr>
      <xdr:spPr>
        <a:xfrm>
          <a:off x="15430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109220</xdr:rowOff>
    </xdr:from>
    <xdr:to>
      <xdr:col>76</xdr:col>
      <xdr:colOff>165100</xdr:colOff>
      <xdr:row>41</xdr:row>
      <xdr:rowOff>39370</xdr:rowOff>
    </xdr:to>
    <xdr:sp macro="" textlink="">
      <xdr:nvSpPr>
        <xdr:cNvPr id="489" name="楕円 488"/>
        <xdr:cNvSpPr/>
      </xdr:nvSpPr>
      <xdr:spPr>
        <a:xfrm>
          <a:off x="14541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160020</xdr:rowOff>
    </xdr:from>
    <xdr:to>
      <xdr:col>81</xdr:col>
      <xdr:colOff>50800</xdr:colOff>
      <xdr:row>41</xdr:row>
      <xdr:rowOff>144780</xdr:rowOff>
    </xdr:to>
    <xdr:cxnSp macro="">
      <xdr:nvCxnSpPr>
        <xdr:cNvPr id="490" name="直線コネクタ 489"/>
        <xdr:cNvCxnSpPr/>
      </xdr:nvCxnSpPr>
      <xdr:spPr>
        <a:xfrm>
          <a:off x="14592300" y="70180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491" name="楕円 490"/>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160020</xdr:rowOff>
    </xdr:to>
    <xdr:cxnSp macro="">
      <xdr:nvCxnSpPr>
        <xdr:cNvPr id="492" name="直線コネクタ 491"/>
        <xdr:cNvCxnSpPr/>
      </xdr:nvCxnSpPr>
      <xdr:spPr>
        <a:xfrm>
          <a:off x="13703300" y="68770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93" name="n_1aveValue【一般廃棄物処理施設】&#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59707</xdr:rowOff>
    </xdr:from>
    <xdr:ext cx="405111" cy="259045"/>
    <xdr:sp macro="" textlink="">
      <xdr:nvSpPr>
        <xdr:cNvPr id="494" name="n_2aveValue【一般廃棄物処理施設】&#10;有形固定資産減価償却率"/>
        <xdr:cNvSpPr txBox="1"/>
      </xdr:nvSpPr>
      <xdr:spPr>
        <a:xfrm>
          <a:off x="14389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48277</xdr:rowOff>
    </xdr:from>
    <xdr:ext cx="405111" cy="259045"/>
    <xdr:sp macro="" textlink="">
      <xdr:nvSpPr>
        <xdr:cNvPr id="495" name="n_3aveValue【一般廃棄物処理施設】&#10;有形固定資産減価償却率"/>
        <xdr:cNvSpPr txBox="1"/>
      </xdr:nvSpPr>
      <xdr:spPr>
        <a:xfrm>
          <a:off x="13500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17797</xdr:rowOff>
    </xdr:from>
    <xdr:ext cx="405111" cy="259045"/>
    <xdr:sp macro="" textlink="">
      <xdr:nvSpPr>
        <xdr:cNvPr id="496" name="n_4aveValue【一般廃棄物処理施設】&#10;有形固定資産減価償却率"/>
        <xdr:cNvSpPr txBox="1"/>
      </xdr:nvSpPr>
      <xdr:spPr>
        <a:xfrm>
          <a:off x="12611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15257</xdr:rowOff>
    </xdr:from>
    <xdr:ext cx="405111" cy="259045"/>
    <xdr:sp macro="" textlink="">
      <xdr:nvSpPr>
        <xdr:cNvPr id="497" name="n_1mainValue【一般廃棄物処理施設】&#10;有形固定資産減価償却率"/>
        <xdr:cNvSpPr txBox="1"/>
      </xdr:nvSpPr>
      <xdr:spPr>
        <a:xfrm>
          <a:off x="152660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30497</xdr:rowOff>
    </xdr:from>
    <xdr:ext cx="405111" cy="259045"/>
    <xdr:sp macro="" textlink="">
      <xdr:nvSpPr>
        <xdr:cNvPr id="498" name="n_2mainValue【一般廃棄物処理施設】&#10;有形固定資産減価償却率"/>
        <xdr:cNvSpPr txBox="1"/>
      </xdr:nvSpPr>
      <xdr:spPr>
        <a:xfrm>
          <a:off x="14389744"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499" name="n_3mainValue【一般廃棄物処理施設】&#10;有形固定資産減価償却率"/>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0" name="直線コネクタ 50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1" name="テキスト ボックス 51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2" name="直線コネクタ 51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3" name="テキスト ボックス 51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4" name="直線コネクタ 51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5" name="テキスト ボックス 51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6" name="直線コネクタ 51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7" name="テキスト ボックス 51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8" name="直線コネクタ 51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519" name="テキスト ボックス 518"/>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0" name="直線コネクタ 51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1" name="テキスト ボックス 52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40</xdr:row>
      <xdr:rowOff>75841</xdr:rowOff>
    </xdr:from>
    <xdr:to>
      <xdr:col>116</xdr:col>
      <xdr:colOff>62864</xdr:colOff>
      <xdr:row>41</xdr:row>
      <xdr:rowOff>65994</xdr:rowOff>
    </xdr:to>
    <xdr:cxnSp macro="">
      <xdr:nvCxnSpPr>
        <xdr:cNvPr id="525" name="直線コネクタ 524"/>
        <xdr:cNvCxnSpPr/>
      </xdr:nvCxnSpPr>
      <xdr:spPr>
        <a:xfrm flipV="1">
          <a:off x="22160864" y="6933841"/>
          <a:ext cx="0" cy="161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69821</xdr:rowOff>
    </xdr:from>
    <xdr:ext cx="534377" cy="259045"/>
    <xdr:sp macro="" textlink="">
      <xdr:nvSpPr>
        <xdr:cNvPr id="526" name="【一般廃棄物処理施設】&#10;一人当たり有形固定資産（償却資産）額最小値テキスト"/>
        <xdr:cNvSpPr txBox="1"/>
      </xdr:nvSpPr>
      <xdr:spPr>
        <a:xfrm>
          <a:off x="22199600" y="709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65994</xdr:rowOff>
    </xdr:from>
    <xdr:to>
      <xdr:col>116</xdr:col>
      <xdr:colOff>152400</xdr:colOff>
      <xdr:row>41</xdr:row>
      <xdr:rowOff>65994</xdr:rowOff>
    </xdr:to>
    <xdr:cxnSp macro="">
      <xdr:nvCxnSpPr>
        <xdr:cNvPr id="527" name="直線コネクタ 526"/>
        <xdr:cNvCxnSpPr/>
      </xdr:nvCxnSpPr>
      <xdr:spPr>
        <a:xfrm>
          <a:off x="22072600" y="709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22518</xdr:rowOff>
    </xdr:from>
    <xdr:ext cx="534377" cy="259045"/>
    <xdr:sp macro="" textlink="">
      <xdr:nvSpPr>
        <xdr:cNvPr id="528" name="【一般廃棄物処理施設】&#10;一人当たり有形固定資産（償却資産）額最大値テキスト"/>
        <xdr:cNvSpPr txBox="1"/>
      </xdr:nvSpPr>
      <xdr:spPr>
        <a:xfrm>
          <a:off x="22199600" y="67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75841</xdr:rowOff>
    </xdr:from>
    <xdr:to>
      <xdr:col>116</xdr:col>
      <xdr:colOff>152400</xdr:colOff>
      <xdr:row>40</xdr:row>
      <xdr:rowOff>75841</xdr:rowOff>
    </xdr:to>
    <xdr:cxnSp macro="">
      <xdr:nvCxnSpPr>
        <xdr:cNvPr id="529" name="直線コネクタ 528"/>
        <xdr:cNvCxnSpPr/>
      </xdr:nvCxnSpPr>
      <xdr:spPr>
        <a:xfrm>
          <a:off x="22072600" y="693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57090</xdr:rowOff>
    </xdr:from>
    <xdr:ext cx="534377" cy="259045"/>
    <xdr:sp macro="" textlink="">
      <xdr:nvSpPr>
        <xdr:cNvPr id="530" name="【一般廃棄物処理施設】&#10;一人当たり有形固定資産（償却資産）額平均値テキスト"/>
        <xdr:cNvSpPr txBox="1"/>
      </xdr:nvSpPr>
      <xdr:spPr>
        <a:xfrm>
          <a:off x="22199600" y="691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78663</xdr:rowOff>
    </xdr:from>
    <xdr:to>
      <xdr:col>116</xdr:col>
      <xdr:colOff>114300</xdr:colOff>
      <xdr:row>41</xdr:row>
      <xdr:rowOff>8813</xdr:rowOff>
    </xdr:to>
    <xdr:sp macro="" textlink="">
      <xdr:nvSpPr>
        <xdr:cNvPr id="531" name="フローチャート: 判断 530"/>
        <xdr:cNvSpPr/>
      </xdr:nvSpPr>
      <xdr:spPr>
        <a:xfrm>
          <a:off x="22110700" y="693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19865</xdr:rowOff>
    </xdr:from>
    <xdr:to>
      <xdr:col>112</xdr:col>
      <xdr:colOff>38100</xdr:colOff>
      <xdr:row>39</xdr:row>
      <xdr:rowOff>121465</xdr:rowOff>
    </xdr:to>
    <xdr:sp macro="" textlink="">
      <xdr:nvSpPr>
        <xdr:cNvPr id="532" name="フローチャート: 判断 531"/>
        <xdr:cNvSpPr/>
      </xdr:nvSpPr>
      <xdr:spPr>
        <a:xfrm>
          <a:off x="21272500" y="670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30054</xdr:rowOff>
    </xdr:from>
    <xdr:to>
      <xdr:col>107</xdr:col>
      <xdr:colOff>101600</xdr:colOff>
      <xdr:row>39</xdr:row>
      <xdr:rowOff>131654</xdr:rowOff>
    </xdr:to>
    <xdr:sp macro="" textlink="">
      <xdr:nvSpPr>
        <xdr:cNvPr id="533" name="フローチャート: 判断 532"/>
        <xdr:cNvSpPr/>
      </xdr:nvSpPr>
      <xdr:spPr>
        <a:xfrm>
          <a:off x="20383500" y="671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69030</xdr:rowOff>
    </xdr:from>
    <xdr:to>
      <xdr:col>102</xdr:col>
      <xdr:colOff>165100</xdr:colOff>
      <xdr:row>39</xdr:row>
      <xdr:rowOff>170630</xdr:rowOff>
    </xdr:to>
    <xdr:sp macro="" textlink="">
      <xdr:nvSpPr>
        <xdr:cNvPr id="534" name="フローチャート: 判断 533"/>
        <xdr:cNvSpPr/>
      </xdr:nvSpPr>
      <xdr:spPr>
        <a:xfrm>
          <a:off x="19494500" y="67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53093</xdr:rowOff>
    </xdr:from>
    <xdr:to>
      <xdr:col>98</xdr:col>
      <xdr:colOff>38100</xdr:colOff>
      <xdr:row>37</xdr:row>
      <xdr:rowOff>154693</xdr:rowOff>
    </xdr:to>
    <xdr:sp macro="" textlink="">
      <xdr:nvSpPr>
        <xdr:cNvPr id="535" name="フローチャート: 判断 534"/>
        <xdr:cNvSpPr/>
      </xdr:nvSpPr>
      <xdr:spPr>
        <a:xfrm>
          <a:off x="18605500" y="63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10296</xdr:rowOff>
    </xdr:from>
    <xdr:to>
      <xdr:col>112</xdr:col>
      <xdr:colOff>38100</xdr:colOff>
      <xdr:row>33</xdr:row>
      <xdr:rowOff>111896</xdr:rowOff>
    </xdr:to>
    <xdr:sp macro="" textlink="">
      <xdr:nvSpPr>
        <xdr:cNvPr id="541" name="楕円 540"/>
        <xdr:cNvSpPr/>
      </xdr:nvSpPr>
      <xdr:spPr>
        <a:xfrm>
          <a:off x="21272500" y="56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74435</xdr:rowOff>
    </xdr:from>
    <xdr:to>
      <xdr:col>107</xdr:col>
      <xdr:colOff>101600</xdr:colOff>
      <xdr:row>34</xdr:row>
      <xdr:rowOff>4585</xdr:rowOff>
    </xdr:to>
    <xdr:sp macro="" textlink="">
      <xdr:nvSpPr>
        <xdr:cNvPr id="542" name="楕円 541"/>
        <xdr:cNvSpPr/>
      </xdr:nvSpPr>
      <xdr:spPr>
        <a:xfrm>
          <a:off x="20383500" y="57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61096</xdr:rowOff>
    </xdr:from>
    <xdr:to>
      <xdr:col>111</xdr:col>
      <xdr:colOff>177800</xdr:colOff>
      <xdr:row>33</xdr:row>
      <xdr:rowOff>125235</xdr:rowOff>
    </xdr:to>
    <xdr:cxnSp macro="">
      <xdr:nvCxnSpPr>
        <xdr:cNvPr id="543" name="直線コネクタ 542"/>
        <xdr:cNvCxnSpPr/>
      </xdr:nvCxnSpPr>
      <xdr:spPr>
        <a:xfrm flipV="1">
          <a:off x="20434300" y="5718946"/>
          <a:ext cx="8890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96103</xdr:rowOff>
    </xdr:from>
    <xdr:to>
      <xdr:col>102</xdr:col>
      <xdr:colOff>165100</xdr:colOff>
      <xdr:row>34</xdr:row>
      <xdr:rowOff>26253</xdr:rowOff>
    </xdr:to>
    <xdr:sp macro="" textlink="">
      <xdr:nvSpPr>
        <xdr:cNvPr id="544" name="楕円 543"/>
        <xdr:cNvSpPr/>
      </xdr:nvSpPr>
      <xdr:spPr>
        <a:xfrm>
          <a:off x="19494500" y="575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125235</xdr:rowOff>
    </xdr:from>
    <xdr:to>
      <xdr:col>107</xdr:col>
      <xdr:colOff>50800</xdr:colOff>
      <xdr:row>33</xdr:row>
      <xdr:rowOff>146903</xdr:rowOff>
    </xdr:to>
    <xdr:cxnSp macro="">
      <xdr:nvCxnSpPr>
        <xdr:cNvPr id="545" name="直線コネクタ 544"/>
        <xdr:cNvCxnSpPr/>
      </xdr:nvCxnSpPr>
      <xdr:spPr>
        <a:xfrm flipV="1">
          <a:off x="19545300" y="5783085"/>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112592</xdr:rowOff>
    </xdr:from>
    <xdr:ext cx="534377" cy="259045"/>
    <xdr:sp macro="" textlink="">
      <xdr:nvSpPr>
        <xdr:cNvPr id="546" name="n_1aveValue【一般廃棄物処理施設】&#10;一人当たり有形固定資産（償却資産）額"/>
        <xdr:cNvSpPr txBox="1"/>
      </xdr:nvSpPr>
      <xdr:spPr>
        <a:xfrm>
          <a:off x="21043411" y="67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122781</xdr:rowOff>
    </xdr:from>
    <xdr:ext cx="534377" cy="259045"/>
    <xdr:sp macro="" textlink="">
      <xdr:nvSpPr>
        <xdr:cNvPr id="547" name="n_2aveValue【一般廃棄物処理施設】&#10;一人当たり有形固定資産（償却資産）額"/>
        <xdr:cNvSpPr txBox="1"/>
      </xdr:nvSpPr>
      <xdr:spPr>
        <a:xfrm>
          <a:off x="20167111" y="680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161757</xdr:rowOff>
    </xdr:from>
    <xdr:ext cx="534377" cy="259045"/>
    <xdr:sp macro="" textlink="">
      <xdr:nvSpPr>
        <xdr:cNvPr id="548" name="n_3aveValue【一般廃棄物処理施設】&#10;一人当たり有形固定資産（償却資産）額"/>
        <xdr:cNvSpPr txBox="1"/>
      </xdr:nvSpPr>
      <xdr:spPr>
        <a:xfrm>
          <a:off x="19278111" y="68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171220</xdr:rowOff>
    </xdr:from>
    <xdr:ext cx="534377" cy="259045"/>
    <xdr:sp macro="" textlink="">
      <xdr:nvSpPr>
        <xdr:cNvPr id="549" name="n_4aveValue【一般廃棄物処理施設】&#10;一人当たり有形固定資産（償却資産）額"/>
        <xdr:cNvSpPr txBox="1"/>
      </xdr:nvSpPr>
      <xdr:spPr>
        <a:xfrm>
          <a:off x="18389111" y="61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128423</xdr:rowOff>
    </xdr:from>
    <xdr:ext cx="534377" cy="259045"/>
    <xdr:sp macro="" textlink="">
      <xdr:nvSpPr>
        <xdr:cNvPr id="550" name="n_1mainValue【一般廃棄物処理施設】&#10;一人当たり有形固定資産（償却資産）額"/>
        <xdr:cNvSpPr txBox="1"/>
      </xdr:nvSpPr>
      <xdr:spPr>
        <a:xfrm>
          <a:off x="21043411" y="54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32</xdr:row>
      <xdr:rowOff>21112</xdr:rowOff>
    </xdr:from>
    <xdr:ext cx="534377" cy="259045"/>
    <xdr:sp macro="" textlink="">
      <xdr:nvSpPr>
        <xdr:cNvPr id="551" name="n_2mainValue【一般廃棄物処理施設】&#10;一人当たり有形固定資産（償却資産）額"/>
        <xdr:cNvSpPr txBox="1"/>
      </xdr:nvSpPr>
      <xdr:spPr>
        <a:xfrm>
          <a:off x="20167111" y="550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32</xdr:row>
      <xdr:rowOff>42780</xdr:rowOff>
    </xdr:from>
    <xdr:ext cx="534377" cy="259045"/>
    <xdr:sp macro="" textlink="">
      <xdr:nvSpPr>
        <xdr:cNvPr id="552" name="n_3mainValue【一般廃棄物処理施設】&#10;一人当たり有形固定資産（償却資産）額"/>
        <xdr:cNvSpPr txBox="1"/>
      </xdr:nvSpPr>
      <xdr:spPr>
        <a:xfrm>
          <a:off x="19278111" y="552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3" name="テキスト ボックス 5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4" name="直線コネクタ 5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5" name="テキスト ボックス 5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6" name="直線コネクタ 5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7" name="テキスト ボックス 5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0" name="直線コネクタ 5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1" name="テキスト ボックス 5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2" name="直線コネクタ 5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73" name="テキスト ボックス 57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43815</xdr:rowOff>
    </xdr:from>
    <xdr:to>
      <xdr:col>85</xdr:col>
      <xdr:colOff>126364</xdr:colOff>
      <xdr:row>64</xdr:row>
      <xdr:rowOff>123825</xdr:rowOff>
    </xdr:to>
    <xdr:cxnSp macro="">
      <xdr:nvCxnSpPr>
        <xdr:cNvPr id="576" name="直線コネクタ 575"/>
        <xdr:cNvCxnSpPr/>
      </xdr:nvCxnSpPr>
      <xdr:spPr>
        <a:xfrm flipV="1">
          <a:off x="16318864" y="964501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77"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78" name="直線コネクタ 577"/>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161942</xdr:rowOff>
    </xdr:from>
    <xdr:ext cx="340478" cy="259045"/>
    <xdr:sp macro="" textlink="">
      <xdr:nvSpPr>
        <xdr:cNvPr id="579" name="【保健センター・保健所】&#10;有形固定資産減価償却率最大値テキスト"/>
        <xdr:cNvSpPr txBox="1"/>
      </xdr:nvSpPr>
      <xdr:spPr>
        <a:xfrm>
          <a:off x="16357600" y="9420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43815</xdr:rowOff>
    </xdr:from>
    <xdr:to>
      <xdr:col>86</xdr:col>
      <xdr:colOff>25400</xdr:colOff>
      <xdr:row>56</xdr:row>
      <xdr:rowOff>43815</xdr:rowOff>
    </xdr:to>
    <xdr:cxnSp macro="">
      <xdr:nvCxnSpPr>
        <xdr:cNvPr id="580" name="直線コネクタ 579"/>
        <xdr:cNvCxnSpPr/>
      </xdr:nvCxnSpPr>
      <xdr:spPr>
        <a:xfrm>
          <a:off x="16230600" y="964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70502</xdr:rowOff>
    </xdr:from>
    <xdr:ext cx="405111" cy="259045"/>
    <xdr:sp macro="" textlink="">
      <xdr:nvSpPr>
        <xdr:cNvPr id="581" name="【保健センター・保健所】&#10;有形固定資産減価償却率平均値テキスト"/>
        <xdr:cNvSpPr txBox="1"/>
      </xdr:nvSpPr>
      <xdr:spPr>
        <a:xfrm>
          <a:off x="16357600" y="10528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92075</xdr:rowOff>
    </xdr:from>
    <xdr:to>
      <xdr:col>85</xdr:col>
      <xdr:colOff>177800</xdr:colOff>
      <xdr:row>62</xdr:row>
      <xdr:rowOff>22225</xdr:rowOff>
    </xdr:to>
    <xdr:sp macro="" textlink="">
      <xdr:nvSpPr>
        <xdr:cNvPr id="582" name="フローチャート: 判断 581"/>
        <xdr:cNvSpPr/>
      </xdr:nvSpPr>
      <xdr:spPr>
        <a:xfrm>
          <a:off x="162687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46355</xdr:rowOff>
    </xdr:from>
    <xdr:to>
      <xdr:col>81</xdr:col>
      <xdr:colOff>101600</xdr:colOff>
      <xdr:row>61</xdr:row>
      <xdr:rowOff>147955</xdr:rowOff>
    </xdr:to>
    <xdr:sp macro="" textlink="">
      <xdr:nvSpPr>
        <xdr:cNvPr id="583" name="フローチャート: 判断 582"/>
        <xdr:cNvSpPr/>
      </xdr:nvSpPr>
      <xdr:spPr>
        <a:xfrm>
          <a:off x="15430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4445</xdr:rowOff>
    </xdr:from>
    <xdr:to>
      <xdr:col>76</xdr:col>
      <xdr:colOff>165100</xdr:colOff>
      <xdr:row>61</xdr:row>
      <xdr:rowOff>106045</xdr:rowOff>
    </xdr:to>
    <xdr:sp macro="" textlink="">
      <xdr:nvSpPr>
        <xdr:cNvPr id="584" name="フローチャート: 判断 583"/>
        <xdr:cNvSpPr/>
      </xdr:nvSpPr>
      <xdr:spPr>
        <a:xfrm>
          <a:off x="14541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141605</xdr:rowOff>
    </xdr:from>
    <xdr:to>
      <xdr:col>72</xdr:col>
      <xdr:colOff>38100</xdr:colOff>
      <xdr:row>61</xdr:row>
      <xdr:rowOff>71755</xdr:rowOff>
    </xdr:to>
    <xdr:sp macro="" textlink="">
      <xdr:nvSpPr>
        <xdr:cNvPr id="585" name="フローチャート: 判断 584"/>
        <xdr:cNvSpPr/>
      </xdr:nvSpPr>
      <xdr:spPr>
        <a:xfrm>
          <a:off x="13652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92075</xdr:rowOff>
    </xdr:from>
    <xdr:to>
      <xdr:col>67</xdr:col>
      <xdr:colOff>101600</xdr:colOff>
      <xdr:row>62</xdr:row>
      <xdr:rowOff>22225</xdr:rowOff>
    </xdr:to>
    <xdr:sp macro="" textlink="">
      <xdr:nvSpPr>
        <xdr:cNvPr id="586" name="フローチャート: 判断 585"/>
        <xdr:cNvSpPr/>
      </xdr:nvSpPr>
      <xdr:spPr>
        <a:xfrm>
          <a:off x="1276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92" name="楕円 591"/>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93" name="楕円 592"/>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61</xdr:row>
      <xdr:rowOff>5715</xdr:rowOff>
    </xdr:to>
    <xdr:cxnSp macro="">
      <xdr:nvCxnSpPr>
        <xdr:cNvPr id="594" name="直線コネクタ 593"/>
        <xdr:cNvCxnSpPr/>
      </xdr:nvCxnSpPr>
      <xdr:spPr>
        <a:xfrm>
          <a:off x="14592300" y="103898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151130</xdr:rowOff>
    </xdr:from>
    <xdr:to>
      <xdr:col>72</xdr:col>
      <xdr:colOff>38100</xdr:colOff>
      <xdr:row>60</xdr:row>
      <xdr:rowOff>81280</xdr:rowOff>
    </xdr:to>
    <xdr:sp macro="" textlink="">
      <xdr:nvSpPr>
        <xdr:cNvPr id="595" name="楕円 594"/>
        <xdr:cNvSpPr/>
      </xdr:nvSpPr>
      <xdr:spPr>
        <a:xfrm>
          <a:off x="13652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30480</xdr:rowOff>
    </xdr:from>
    <xdr:to>
      <xdr:col>76</xdr:col>
      <xdr:colOff>114300</xdr:colOff>
      <xdr:row>60</xdr:row>
      <xdr:rowOff>102870</xdr:rowOff>
    </xdr:to>
    <xdr:cxnSp macro="">
      <xdr:nvCxnSpPr>
        <xdr:cNvPr id="596" name="直線コネクタ 595"/>
        <xdr:cNvCxnSpPr/>
      </xdr:nvCxnSpPr>
      <xdr:spPr>
        <a:xfrm>
          <a:off x="13703300" y="10317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139082</xdr:rowOff>
    </xdr:from>
    <xdr:ext cx="405111" cy="259045"/>
    <xdr:sp macro="" textlink="">
      <xdr:nvSpPr>
        <xdr:cNvPr id="597" name="n_1aveValue【保健センター・保健所】&#10;有形固定資産減価償却率"/>
        <xdr:cNvSpPr txBox="1"/>
      </xdr:nvSpPr>
      <xdr:spPr>
        <a:xfrm>
          <a:off x="152660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97172</xdr:rowOff>
    </xdr:from>
    <xdr:ext cx="405111" cy="259045"/>
    <xdr:sp macro="" textlink="">
      <xdr:nvSpPr>
        <xdr:cNvPr id="598" name="n_2aveValue【保健センター・保健所】&#10;有形固定資産減価償却率"/>
        <xdr:cNvSpPr txBox="1"/>
      </xdr:nvSpPr>
      <xdr:spPr>
        <a:xfrm>
          <a:off x="14389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599" name="n_3aveValue【保健センター・保健所】&#10;有形固定資産減価償却率"/>
        <xdr:cNvSpPr txBox="1"/>
      </xdr:nvSpPr>
      <xdr:spPr>
        <a:xfrm>
          <a:off x="13500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38752</xdr:rowOff>
    </xdr:from>
    <xdr:ext cx="405111" cy="259045"/>
    <xdr:sp macro="" textlink="">
      <xdr:nvSpPr>
        <xdr:cNvPr id="600" name="n_4aveValue【保健センター・保健所】&#10;有形固定資産減価償却率"/>
        <xdr:cNvSpPr txBox="1"/>
      </xdr:nvSpPr>
      <xdr:spPr>
        <a:xfrm>
          <a:off x="12611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73042</xdr:rowOff>
    </xdr:from>
    <xdr:ext cx="405111" cy="259045"/>
    <xdr:sp macro="" textlink="">
      <xdr:nvSpPr>
        <xdr:cNvPr id="601" name="n_1mainValue【保健センター・保健所】&#10;有形固定資産減価償却率"/>
        <xdr:cNvSpPr txBox="1"/>
      </xdr:nvSpPr>
      <xdr:spPr>
        <a:xfrm>
          <a:off x="152660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602" name="n_2mainValue【保健センター・保健所】&#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97807</xdr:rowOff>
    </xdr:from>
    <xdr:ext cx="405111" cy="259045"/>
    <xdr:sp macro="" textlink="">
      <xdr:nvSpPr>
        <xdr:cNvPr id="603" name="n_3mainValue【保健センター・保健所】&#10;有形固定資産減価償却率"/>
        <xdr:cNvSpPr txBox="1"/>
      </xdr:nvSpPr>
      <xdr:spPr>
        <a:xfrm>
          <a:off x="13500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4" name="直線コネクタ 6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5" name="テキスト ボックス 6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6" name="直線コネクタ 6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7" name="テキスト ボックス 6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8" name="直線コネクタ 6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9" name="テキスト ボックス 6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0" name="直線コネクタ 6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1" name="テキスト ボックス 6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148590</xdr:rowOff>
    </xdr:from>
    <xdr:to>
      <xdr:col>116</xdr:col>
      <xdr:colOff>62864</xdr:colOff>
      <xdr:row>63</xdr:row>
      <xdr:rowOff>80010</xdr:rowOff>
    </xdr:to>
    <xdr:cxnSp macro="">
      <xdr:nvCxnSpPr>
        <xdr:cNvPr id="625" name="直線コネクタ 624"/>
        <xdr:cNvCxnSpPr/>
      </xdr:nvCxnSpPr>
      <xdr:spPr>
        <a:xfrm flipV="1">
          <a:off x="22160864" y="99212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26"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27" name="直線コネクタ 626"/>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95267</xdr:rowOff>
    </xdr:from>
    <xdr:ext cx="469744" cy="259045"/>
    <xdr:sp macro="" textlink="">
      <xdr:nvSpPr>
        <xdr:cNvPr id="628" name="【保健センター・保健所】&#10;一人当たり面積最大値テキスト"/>
        <xdr:cNvSpPr txBox="1"/>
      </xdr:nvSpPr>
      <xdr:spPr>
        <a:xfrm>
          <a:off x="22199600" y="969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148590</xdr:rowOff>
    </xdr:from>
    <xdr:to>
      <xdr:col>116</xdr:col>
      <xdr:colOff>152400</xdr:colOff>
      <xdr:row>57</xdr:row>
      <xdr:rowOff>148590</xdr:rowOff>
    </xdr:to>
    <xdr:cxnSp macro="">
      <xdr:nvCxnSpPr>
        <xdr:cNvPr id="629" name="直線コネクタ 628"/>
        <xdr:cNvCxnSpPr/>
      </xdr:nvCxnSpPr>
      <xdr:spPr>
        <a:xfrm>
          <a:off x="22072600" y="992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30"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31" name="フローチャート: 判断 630"/>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86360</xdr:rowOff>
    </xdr:from>
    <xdr:to>
      <xdr:col>112</xdr:col>
      <xdr:colOff>38100</xdr:colOff>
      <xdr:row>61</xdr:row>
      <xdr:rowOff>16510</xdr:rowOff>
    </xdr:to>
    <xdr:sp macro="" textlink="">
      <xdr:nvSpPr>
        <xdr:cNvPr id="632" name="フローチャート: 判断 631"/>
        <xdr:cNvSpPr/>
      </xdr:nvSpPr>
      <xdr:spPr>
        <a:xfrm>
          <a:off x="2127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86360</xdr:rowOff>
    </xdr:from>
    <xdr:to>
      <xdr:col>107</xdr:col>
      <xdr:colOff>101600</xdr:colOff>
      <xdr:row>61</xdr:row>
      <xdr:rowOff>16510</xdr:rowOff>
    </xdr:to>
    <xdr:sp macro="" textlink="">
      <xdr:nvSpPr>
        <xdr:cNvPr id="633" name="フローチャート: 判断 632"/>
        <xdr:cNvSpPr/>
      </xdr:nvSpPr>
      <xdr:spPr>
        <a:xfrm>
          <a:off x="20383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86360</xdr:rowOff>
    </xdr:from>
    <xdr:to>
      <xdr:col>102</xdr:col>
      <xdr:colOff>165100</xdr:colOff>
      <xdr:row>61</xdr:row>
      <xdr:rowOff>16510</xdr:rowOff>
    </xdr:to>
    <xdr:sp macro="" textlink="">
      <xdr:nvSpPr>
        <xdr:cNvPr id="634" name="フローチャート: 判断 633"/>
        <xdr:cNvSpPr/>
      </xdr:nvSpPr>
      <xdr:spPr>
        <a:xfrm>
          <a:off x="19494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35" name="フローチャート: 判断 634"/>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29210</xdr:rowOff>
    </xdr:from>
    <xdr:to>
      <xdr:col>112</xdr:col>
      <xdr:colOff>38100</xdr:colOff>
      <xdr:row>55</xdr:row>
      <xdr:rowOff>130810</xdr:rowOff>
    </xdr:to>
    <xdr:sp macro="" textlink="">
      <xdr:nvSpPr>
        <xdr:cNvPr id="641" name="楕円 640"/>
        <xdr:cNvSpPr/>
      </xdr:nvSpPr>
      <xdr:spPr>
        <a:xfrm>
          <a:off x="21272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29210</xdr:rowOff>
    </xdr:from>
    <xdr:to>
      <xdr:col>107</xdr:col>
      <xdr:colOff>101600</xdr:colOff>
      <xdr:row>55</xdr:row>
      <xdr:rowOff>130810</xdr:rowOff>
    </xdr:to>
    <xdr:sp macro="" textlink="">
      <xdr:nvSpPr>
        <xdr:cNvPr id="642" name="楕円 641"/>
        <xdr:cNvSpPr/>
      </xdr:nvSpPr>
      <xdr:spPr>
        <a:xfrm>
          <a:off x="20383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80010</xdr:rowOff>
    </xdr:from>
    <xdr:to>
      <xdr:col>111</xdr:col>
      <xdr:colOff>177800</xdr:colOff>
      <xdr:row>55</xdr:row>
      <xdr:rowOff>80010</xdr:rowOff>
    </xdr:to>
    <xdr:cxnSp macro="">
      <xdr:nvCxnSpPr>
        <xdr:cNvPr id="643" name="直線コネクタ 642"/>
        <xdr:cNvCxnSpPr/>
      </xdr:nvCxnSpPr>
      <xdr:spPr>
        <a:xfrm>
          <a:off x="20434300" y="950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29210</xdr:rowOff>
    </xdr:from>
    <xdr:to>
      <xdr:col>102</xdr:col>
      <xdr:colOff>165100</xdr:colOff>
      <xdr:row>55</xdr:row>
      <xdr:rowOff>130810</xdr:rowOff>
    </xdr:to>
    <xdr:sp macro="" textlink="">
      <xdr:nvSpPr>
        <xdr:cNvPr id="644" name="楕円 643"/>
        <xdr:cNvSpPr/>
      </xdr:nvSpPr>
      <xdr:spPr>
        <a:xfrm>
          <a:off x="19494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80010</xdr:rowOff>
    </xdr:from>
    <xdr:to>
      <xdr:col>107</xdr:col>
      <xdr:colOff>50800</xdr:colOff>
      <xdr:row>55</xdr:row>
      <xdr:rowOff>80010</xdr:rowOff>
    </xdr:to>
    <xdr:cxnSp macro="">
      <xdr:nvCxnSpPr>
        <xdr:cNvPr id="645" name="直線コネクタ 644"/>
        <xdr:cNvCxnSpPr/>
      </xdr:nvCxnSpPr>
      <xdr:spPr>
        <a:xfrm>
          <a:off x="19545300" y="950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7637</xdr:rowOff>
    </xdr:from>
    <xdr:ext cx="469744" cy="259045"/>
    <xdr:sp macro="" textlink="">
      <xdr:nvSpPr>
        <xdr:cNvPr id="646" name="n_1aveValue【保健センター・保健所】&#10;一人当たり面積"/>
        <xdr:cNvSpPr txBox="1"/>
      </xdr:nvSpPr>
      <xdr:spPr>
        <a:xfrm>
          <a:off x="21075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7637</xdr:rowOff>
    </xdr:from>
    <xdr:ext cx="469744" cy="259045"/>
    <xdr:sp macro="" textlink="">
      <xdr:nvSpPr>
        <xdr:cNvPr id="647" name="n_2aveValue【保健センター・保健所】&#10;一人当たり面積"/>
        <xdr:cNvSpPr txBox="1"/>
      </xdr:nvSpPr>
      <xdr:spPr>
        <a:xfrm>
          <a:off x="20199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7637</xdr:rowOff>
    </xdr:from>
    <xdr:ext cx="469744" cy="259045"/>
    <xdr:sp macro="" textlink="">
      <xdr:nvSpPr>
        <xdr:cNvPr id="648" name="n_3aveValue【保健センター・保健所】&#10;一人当たり面積"/>
        <xdr:cNvSpPr txBox="1"/>
      </xdr:nvSpPr>
      <xdr:spPr>
        <a:xfrm>
          <a:off x="19310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49"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147337</xdr:rowOff>
    </xdr:from>
    <xdr:ext cx="469744" cy="259045"/>
    <xdr:sp macro="" textlink="">
      <xdr:nvSpPr>
        <xdr:cNvPr id="650" name="n_1mainValue【保健センター・保健所】&#10;一人当たり面積"/>
        <xdr:cNvSpPr txBox="1"/>
      </xdr:nvSpPr>
      <xdr:spPr>
        <a:xfrm>
          <a:off x="210757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147337</xdr:rowOff>
    </xdr:from>
    <xdr:ext cx="469744" cy="259045"/>
    <xdr:sp macro="" textlink="">
      <xdr:nvSpPr>
        <xdr:cNvPr id="651" name="n_2mainValue【保健センター・保健所】&#10;一人当たり面積"/>
        <xdr:cNvSpPr txBox="1"/>
      </xdr:nvSpPr>
      <xdr:spPr>
        <a:xfrm>
          <a:off x="201994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147337</xdr:rowOff>
    </xdr:from>
    <xdr:ext cx="469744" cy="259045"/>
    <xdr:sp macro="" textlink="">
      <xdr:nvSpPr>
        <xdr:cNvPr id="652" name="n_3mainValue【保健センター・保健所】&#10;一人当たり面積"/>
        <xdr:cNvSpPr txBox="1"/>
      </xdr:nvSpPr>
      <xdr:spPr>
        <a:xfrm>
          <a:off x="193104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3" name="テキスト ボックス 66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4" name="直線コネクタ 66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65" name="テキスト ボックス 664"/>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6" name="直線コネクタ 66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7" name="テキスト ボックス 66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8" name="直線コネクタ 66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9" name="テキスト ボックス 66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0" name="直線コネクタ 66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1" name="テキスト ボックス 67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2" name="直線コネクタ 6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3" name="テキスト ボックス 67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51815</xdr:rowOff>
    </xdr:from>
    <xdr:to>
      <xdr:col>85</xdr:col>
      <xdr:colOff>126364</xdr:colOff>
      <xdr:row>85</xdr:row>
      <xdr:rowOff>38100</xdr:rowOff>
    </xdr:to>
    <xdr:cxnSp macro="">
      <xdr:nvCxnSpPr>
        <xdr:cNvPr id="675" name="直線コネクタ 674"/>
        <xdr:cNvCxnSpPr/>
      </xdr:nvCxnSpPr>
      <xdr:spPr>
        <a:xfrm flipV="1">
          <a:off x="16318864" y="13596365"/>
          <a:ext cx="0" cy="101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676" name="【消防施設】&#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677" name="直線コネクタ 676"/>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169942</xdr:rowOff>
    </xdr:from>
    <xdr:ext cx="405111" cy="259045"/>
    <xdr:sp macro="" textlink="">
      <xdr:nvSpPr>
        <xdr:cNvPr id="678" name="【消防施設】&#10;有形固定資産減価償却率最大値テキスト"/>
        <xdr:cNvSpPr txBox="1"/>
      </xdr:nvSpPr>
      <xdr:spPr>
        <a:xfrm>
          <a:off x="16357600" y="13371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51815</xdr:rowOff>
    </xdr:from>
    <xdr:to>
      <xdr:col>86</xdr:col>
      <xdr:colOff>25400</xdr:colOff>
      <xdr:row>79</xdr:row>
      <xdr:rowOff>51815</xdr:rowOff>
    </xdr:to>
    <xdr:cxnSp macro="">
      <xdr:nvCxnSpPr>
        <xdr:cNvPr id="679" name="直線コネクタ 678"/>
        <xdr:cNvCxnSpPr/>
      </xdr:nvCxnSpPr>
      <xdr:spPr>
        <a:xfrm>
          <a:off x="16230600" y="1359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169181</xdr:rowOff>
    </xdr:from>
    <xdr:ext cx="405111" cy="259045"/>
    <xdr:sp macro="" textlink="">
      <xdr:nvSpPr>
        <xdr:cNvPr id="680" name="【消防施設】&#10;有形固定資産減価償却率平均値テキスト"/>
        <xdr:cNvSpPr txBox="1"/>
      </xdr:nvSpPr>
      <xdr:spPr>
        <a:xfrm>
          <a:off x="16357600" y="14228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19304</xdr:rowOff>
    </xdr:from>
    <xdr:to>
      <xdr:col>85</xdr:col>
      <xdr:colOff>177800</xdr:colOff>
      <xdr:row>83</xdr:row>
      <xdr:rowOff>120904</xdr:rowOff>
    </xdr:to>
    <xdr:sp macro="" textlink="">
      <xdr:nvSpPr>
        <xdr:cNvPr id="681" name="フローチャート: 判断 680"/>
        <xdr:cNvSpPr/>
      </xdr:nvSpPr>
      <xdr:spPr>
        <a:xfrm>
          <a:off x="16268700" y="1424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7874</xdr:rowOff>
    </xdr:from>
    <xdr:to>
      <xdr:col>81</xdr:col>
      <xdr:colOff>101600</xdr:colOff>
      <xdr:row>82</xdr:row>
      <xdr:rowOff>109474</xdr:rowOff>
    </xdr:to>
    <xdr:sp macro="" textlink="">
      <xdr:nvSpPr>
        <xdr:cNvPr id="682" name="フローチャート: 判断 681"/>
        <xdr:cNvSpPr/>
      </xdr:nvSpPr>
      <xdr:spPr>
        <a:xfrm>
          <a:off x="15430500" y="1406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149606</xdr:rowOff>
    </xdr:from>
    <xdr:to>
      <xdr:col>76</xdr:col>
      <xdr:colOff>165100</xdr:colOff>
      <xdr:row>82</xdr:row>
      <xdr:rowOff>79756</xdr:rowOff>
    </xdr:to>
    <xdr:sp macro="" textlink="">
      <xdr:nvSpPr>
        <xdr:cNvPr id="683" name="フローチャート: 判断 682"/>
        <xdr:cNvSpPr/>
      </xdr:nvSpPr>
      <xdr:spPr>
        <a:xfrm>
          <a:off x="14541500" y="1403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165608</xdr:rowOff>
    </xdr:from>
    <xdr:to>
      <xdr:col>72</xdr:col>
      <xdr:colOff>38100</xdr:colOff>
      <xdr:row>82</xdr:row>
      <xdr:rowOff>95758</xdr:rowOff>
    </xdr:to>
    <xdr:sp macro="" textlink="">
      <xdr:nvSpPr>
        <xdr:cNvPr id="684" name="フローチャート: 判断 683"/>
        <xdr:cNvSpPr/>
      </xdr:nvSpPr>
      <xdr:spPr>
        <a:xfrm>
          <a:off x="13652500" y="1405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140463</xdr:rowOff>
    </xdr:from>
    <xdr:to>
      <xdr:col>67</xdr:col>
      <xdr:colOff>101600</xdr:colOff>
      <xdr:row>82</xdr:row>
      <xdr:rowOff>70613</xdr:rowOff>
    </xdr:to>
    <xdr:sp macro="" textlink="">
      <xdr:nvSpPr>
        <xdr:cNvPr id="685" name="フローチャート: 判断 684"/>
        <xdr:cNvSpPr/>
      </xdr:nvSpPr>
      <xdr:spPr>
        <a:xfrm>
          <a:off x="127635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51308</xdr:rowOff>
    </xdr:from>
    <xdr:to>
      <xdr:col>81</xdr:col>
      <xdr:colOff>101600</xdr:colOff>
      <xdr:row>78</xdr:row>
      <xdr:rowOff>152908</xdr:rowOff>
    </xdr:to>
    <xdr:sp macro="" textlink="">
      <xdr:nvSpPr>
        <xdr:cNvPr id="691" name="楕円 690"/>
        <xdr:cNvSpPr/>
      </xdr:nvSpPr>
      <xdr:spPr>
        <a:xfrm>
          <a:off x="15430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3302</xdr:rowOff>
    </xdr:from>
    <xdr:to>
      <xdr:col>76</xdr:col>
      <xdr:colOff>165100</xdr:colOff>
      <xdr:row>78</xdr:row>
      <xdr:rowOff>104902</xdr:rowOff>
    </xdr:to>
    <xdr:sp macro="" textlink="">
      <xdr:nvSpPr>
        <xdr:cNvPr id="692" name="楕円 691"/>
        <xdr:cNvSpPr/>
      </xdr:nvSpPr>
      <xdr:spPr>
        <a:xfrm>
          <a:off x="14541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54102</xdr:rowOff>
    </xdr:from>
    <xdr:to>
      <xdr:col>81</xdr:col>
      <xdr:colOff>50800</xdr:colOff>
      <xdr:row>78</xdr:row>
      <xdr:rowOff>102108</xdr:rowOff>
    </xdr:to>
    <xdr:cxnSp macro="">
      <xdr:nvCxnSpPr>
        <xdr:cNvPr id="693" name="直線コネクタ 692"/>
        <xdr:cNvCxnSpPr/>
      </xdr:nvCxnSpPr>
      <xdr:spPr>
        <a:xfrm>
          <a:off x="14592300" y="134272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129032</xdr:rowOff>
    </xdr:from>
    <xdr:to>
      <xdr:col>72</xdr:col>
      <xdr:colOff>38100</xdr:colOff>
      <xdr:row>78</xdr:row>
      <xdr:rowOff>59182</xdr:rowOff>
    </xdr:to>
    <xdr:sp macro="" textlink="">
      <xdr:nvSpPr>
        <xdr:cNvPr id="694" name="楕円 693"/>
        <xdr:cNvSpPr/>
      </xdr:nvSpPr>
      <xdr:spPr>
        <a:xfrm>
          <a:off x="13652500" y="133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xdr:rowOff>
    </xdr:from>
    <xdr:to>
      <xdr:col>76</xdr:col>
      <xdr:colOff>114300</xdr:colOff>
      <xdr:row>78</xdr:row>
      <xdr:rowOff>54102</xdr:rowOff>
    </xdr:to>
    <xdr:cxnSp macro="">
      <xdr:nvCxnSpPr>
        <xdr:cNvPr id="695" name="直線コネクタ 694"/>
        <xdr:cNvCxnSpPr/>
      </xdr:nvCxnSpPr>
      <xdr:spPr>
        <a:xfrm>
          <a:off x="13703300" y="133814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100601</xdr:rowOff>
    </xdr:from>
    <xdr:ext cx="405111" cy="259045"/>
    <xdr:sp macro="" textlink="">
      <xdr:nvSpPr>
        <xdr:cNvPr id="696" name="n_1aveValue【消防施設】&#10;有形固定資産減価償却率"/>
        <xdr:cNvSpPr txBox="1"/>
      </xdr:nvSpPr>
      <xdr:spPr>
        <a:xfrm>
          <a:off x="15266044" y="1415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70883</xdr:rowOff>
    </xdr:from>
    <xdr:ext cx="405111" cy="259045"/>
    <xdr:sp macro="" textlink="">
      <xdr:nvSpPr>
        <xdr:cNvPr id="697" name="n_2aveValue【消防施設】&#10;有形固定資産減価償却率"/>
        <xdr:cNvSpPr txBox="1"/>
      </xdr:nvSpPr>
      <xdr:spPr>
        <a:xfrm>
          <a:off x="14389744"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86885</xdr:rowOff>
    </xdr:from>
    <xdr:ext cx="405111" cy="259045"/>
    <xdr:sp macro="" textlink="">
      <xdr:nvSpPr>
        <xdr:cNvPr id="698" name="n_3aveValue【消防施設】&#10;有形固定資産減価償却率"/>
        <xdr:cNvSpPr txBox="1"/>
      </xdr:nvSpPr>
      <xdr:spPr>
        <a:xfrm>
          <a:off x="135007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87140</xdr:rowOff>
    </xdr:from>
    <xdr:ext cx="405111" cy="259045"/>
    <xdr:sp macro="" textlink="">
      <xdr:nvSpPr>
        <xdr:cNvPr id="699" name="n_4aveValue【消防施設】&#10;有形固定資産減価償却率"/>
        <xdr:cNvSpPr txBox="1"/>
      </xdr:nvSpPr>
      <xdr:spPr>
        <a:xfrm>
          <a:off x="12611744" y="1380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169435</xdr:rowOff>
    </xdr:from>
    <xdr:ext cx="405111" cy="259045"/>
    <xdr:sp macro="" textlink="">
      <xdr:nvSpPr>
        <xdr:cNvPr id="700" name="n_1mainValue【消防施設】&#10;有形固定資産減価償却率"/>
        <xdr:cNvSpPr txBox="1"/>
      </xdr:nvSpPr>
      <xdr:spPr>
        <a:xfrm>
          <a:off x="15266044" y="1319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121429</xdr:rowOff>
    </xdr:from>
    <xdr:ext cx="405111" cy="259045"/>
    <xdr:sp macro="" textlink="">
      <xdr:nvSpPr>
        <xdr:cNvPr id="701" name="n_2mainValue【消防施設】&#10;有形固定資産減価償却率"/>
        <xdr:cNvSpPr txBox="1"/>
      </xdr:nvSpPr>
      <xdr:spPr>
        <a:xfrm>
          <a:off x="14389744"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75709</xdr:rowOff>
    </xdr:from>
    <xdr:ext cx="405111" cy="259045"/>
    <xdr:sp macro="" textlink="">
      <xdr:nvSpPr>
        <xdr:cNvPr id="702" name="n_3mainValue【消防施設】&#10;有形固定資産減価償却率"/>
        <xdr:cNvSpPr txBox="1"/>
      </xdr:nvSpPr>
      <xdr:spPr>
        <a:xfrm>
          <a:off x="13500744" y="1310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3" name="正方形/長方形 7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4" name="正方形/長方形 7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5" name="正方形/長方形 7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6" name="正方形/長方形 7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7" name="正方形/長方形 7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8" name="正方形/長方形 7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9" name="正方形/長方形 7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0" name="正方形/長方形 7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1" name="テキスト ボックス 7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2" name="直線コネクタ 7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3" name="直線コネクタ 71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4" name="テキスト ボックス 71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5" name="直線コネクタ 71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6" name="テキスト ボックス 71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7" name="直線コネクタ 71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8" name="テキスト ボックス 71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9" name="直線コネクタ 71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0" name="テキスト ボックス 71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1" name="直線コネクタ 72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2" name="テキスト ボックス 72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3" name="直線コネクタ 7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4" name="テキスト ボックス 7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19050</xdr:rowOff>
    </xdr:to>
    <xdr:cxnSp macro="">
      <xdr:nvCxnSpPr>
        <xdr:cNvPr id="726" name="直線コネクタ 725"/>
        <xdr:cNvCxnSpPr/>
      </xdr:nvCxnSpPr>
      <xdr:spPr>
        <a:xfrm flipV="1">
          <a:off x="22160864" y="13220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727"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728" name="直線コネクタ 727"/>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29"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30" name="直線コネクタ 72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31"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32" name="フローチャート: 判断 73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44450</xdr:rowOff>
    </xdr:from>
    <xdr:to>
      <xdr:col>112</xdr:col>
      <xdr:colOff>38100</xdr:colOff>
      <xdr:row>82</xdr:row>
      <xdr:rowOff>146050</xdr:rowOff>
    </xdr:to>
    <xdr:sp macro="" textlink="">
      <xdr:nvSpPr>
        <xdr:cNvPr id="733" name="フローチャート: 判断 732"/>
        <xdr:cNvSpPr/>
      </xdr:nvSpPr>
      <xdr:spPr>
        <a:xfrm>
          <a:off x="2127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44450</xdr:rowOff>
    </xdr:from>
    <xdr:to>
      <xdr:col>107</xdr:col>
      <xdr:colOff>101600</xdr:colOff>
      <xdr:row>82</xdr:row>
      <xdr:rowOff>146050</xdr:rowOff>
    </xdr:to>
    <xdr:sp macro="" textlink="">
      <xdr:nvSpPr>
        <xdr:cNvPr id="734" name="フローチャート: 判断 733"/>
        <xdr:cNvSpPr/>
      </xdr:nvSpPr>
      <xdr:spPr>
        <a:xfrm>
          <a:off x="2038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82550</xdr:rowOff>
    </xdr:from>
    <xdr:to>
      <xdr:col>102</xdr:col>
      <xdr:colOff>165100</xdr:colOff>
      <xdr:row>83</xdr:row>
      <xdr:rowOff>12700</xdr:rowOff>
    </xdr:to>
    <xdr:sp macro="" textlink="">
      <xdr:nvSpPr>
        <xdr:cNvPr id="735" name="フローチャート: 判断 734"/>
        <xdr:cNvSpPr/>
      </xdr:nvSpPr>
      <xdr:spPr>
        <a:xfrm>
          <a:off x="19494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36" name="フローチャート: 判断 735"/>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63500</xdr:rowOff>
    </xdr:from>
    <xdr:to>
      <xdr:col>112</xdr:col>
      <xdr:colOff>38100</xdr:colOff>
      <xdr:row>79</xdr:row>
      <xdr:rowOff>165100</xdr:rowOff>
    </xdr:to>
    <xdr:sp macro="" textlink="">
      <xdr:nvSpPr>
        <xdr:cNvPr id="742" name="楕円 741"/>
        <xdr:cNvSpPr/>
      </xdr:nvSpPr>
      <xdr:spPr>
        <a:xfrm>
          <a:off x="21272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82550</xdr:rowOff>
    </xdr:from>
    <xdr:to>
      <xdr:col>107</xdr:col>
      <xdr:colOff>101600</xdr:colOff>
      <xdr:row>80</xdr:row>
      <xdr:rowOff>12700</xdr:rowOff>
    </xdr:to>
    <xdr:sp macro="" textlink="">
      <xdr:nvSpPr>
        <xdr:cNvPr id="743" name="楕円 742"/>
        <xdr:cNvSpPr/>
      </xdr:nvSpPr>
      <xdr:spPr>
        <a:xfrm>
          <a:off x="20383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114300</xdr:rowOff>
    </xdr:from>
    <xdr:to>
      <xdr:col>111</xdr:col>
      <xdr:colOff>177800</xdr:colOff>
      <xdr:row>79</xdr:row>
      <xdr:rowOff>133350</xdr:rowOff>
    </xdr:to>
    <xdr:cxnSp macro="">
      <xdr:nvCxnSpPr>
        <xdr:cNvPr id="744" name="直線コネクタ 743"/>
        <xdr:cNvCxnSpPr/>
      </xdr:nvCxnSpPr>
      <xdr:spPr>
        <a:xfrm flipV="1">
          <a:off x="20434300" y="13658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82550</xdr:rowOff>
    </xdr:from>
    <xdr:to>
      <xdr:col>102</xdr:col>
      <xdr:colOff>165100</xdr:colOff>
      <xdr:row>80</xdr:row>
      <xdr:rowOff>12700</xdr:rowOff>
    </xdr:to>
    <xdr:sp macro="" textlink="">
      <xdr:nvSpPr>
        <xdr:cNvPr id="745" name="楕円 744"/>
        <xdr:cNvSpPr/>
      </xdr:nvSpPr>
      <xdr:spPr>
        <a:xfrm>
          <a:off x="19494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79</xdr:row>
      <xdr:rowOff>133350</xdr:rowOff>
    </xdr:to>
    <xdr:cxnSp macro="">
      <xdr:nvCxnSpPr>
        <xdr:cNvPr id="746" name="直線コネクタ 745"/>
        <xdr:cNvCxnSpPr/>
      </xdr:nvCxnSpPr>
      <xdr:spPr>
        <a:xfrm>
          <a:off x="19545300" y="1367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137177</xdr:rowOff>
    </xdr:from>
    <xdr:ext cx="469744" cy="259045"/>
    <xdr:sp macro="" textlink="">
      <xdr:nvSpPr>
        <xdr:cNvPr id="747" name="n_1aveValue【消防施設】&#10;一人当たり面積"/>
        <xdr:cNvSpPr txBox="1"/>
      </xdr:nvSpPr>
      <xdr:spPr>
        <a:xfrm>
          <a:off x="210757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137177</xdr:rowOff>
    </xdr:from>
    <xdr:ext cx="469744" cy="259045"/>
    <xdr:sp macro="" textlink="">
      <xdr:nvSpPr>
        <xdr:cNvPr id="748" name="n_2aveValue【消防施設】&#10;一人当たり面積"/>
        <xdr:cNvSpPr txBox="1"/>
      </xdr:nvSpPr>
      <xdr:spPr>
        <a:xfrm>
          <a:off x="201994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3827</xdr:rowOff>
    </xdr:from>
    <xdr:ext cx="469744" cy="259045"/>
    <xdr:sp macro="" textlink="">
      <xdr:nvSpPr>
        <xdr:cNvPr id="749" name="n_3aveValue【消防施設】&#10;一人当たり面積"/>
        <xdr:cNvSpPr txBox="1"/>
      </xdr:nvSpPr>
      <xdr:spPr>
        <a:xfrm>
          <a:off x="19310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750" name="n_4aveValue【消防施設】&#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10177</xdr:rowOff>
    </xdr:from>
    <xdr:ext cx="469744" cy="259045"/>
    <xdr:sp macro="" textlink="">
      <xdr:nvSpPr>
        <xdr:cNvPr id="751" name="n_1mainValue【消防施設】&#10;一人当たり面積"/>
        <xdr:cNvSpPr txBox="1"/>
      </xdr:nvSpPr>
      <xdr:spPr>
        <a:xfrm>
          <a:off x="21075727"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752" name="n_2mainValue【消防施設】&#10;一人当たり面積"/>
        <xdr:cNvSpPr txBox="1"/>
      </xdr:nvSpPr>
      <xdr:spPr>
        <a:xfrm>
          <a:off x="20199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29227</xdr:rowOff>
    </xdr:from>
    <xdr:ext cx="469744" cy="259045"/>
    <xdr:sp macro="" textlink="">
      <xdr:nvSpPr>
        <xdr:cNvPr id="753" name="n_3mainValue【消防施設】&#10;一人当たり面積"/>
        <xdr:cNvSpPr txBox="1"/>
      </xdr:nvSpPr>
      <xdr:spPr>
        <a:xfrm>
          <a:off x="19310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4" name="テキスト ボックス 76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5" name="直線コネクタ 76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6" name="テキスト ボックス 76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7" name="直線コネクタ 76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8" name="テキスト ボックス 76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9" name="直線コネクタ 76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0" name="テキスト ボックス 76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71" name="直線コネクタ 77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72" name="テキスト ボックス 77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4" name="テキスト ボックス 77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160782</xdr:rowOff>
    </xdr:from>
    <xdr:to>
      <xdr:col>85</xdr:col>
      <xdr:colOff>126364</xdr:colOff>
      <xdr:row>107</xdr:row>
      <xdr:rowOff>80772</xdr:rowOff>
    </xdr:to>
    <xdr:cxnSp macro="">
      <xdr:nvCxnSpPr>
        <xdr:cNvPr id="776" name="直線コネクタ 775"/>
        <xdr:cNvCxnSpPr/>
      </xdr:nvCxnSpPr>
      <xdr:spPr>
        <a:xfrm flipV="1">
          <a:off x="16318864" y="1713433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84599</xdr:rowOff>
    </xdr:from>
    <xdr:ext cx="405111" cy="259045"/>
    <xdr:sp macro="" textlink="">
      <xdr:nvSpPr>
        <xdr:cNvPr id="777" name="【庁舎】&#10;有形固定資産減価償却率最小値テキスト"/>
        <xdr:cNvSpPr txBox="1"/>
      </xdr:nvSpPr>
      <xdr:spPr>
        <a:xfrm>
          <a:off x="16357600" y="1842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80772</xdr:rowOff>
    </xdr:from>
    <xdr:to>
      <xdr:col>86</xdr:col>
      <xdr:colOff>25400</xdr:colOff>
      <xdr:row>107</xdr:row>
      <xdr:rowOff>80772</xdr:rowOff>
    </xdr:to>
    <xdr:cxnSp macro="">
      <xdr:nvCxnSpPr>
        <xdr:cNvPr id="778" name="直線コネクタ 777"/>
        <xdr:cNvCxnSpPr/>
      </xdr:nvCxnSpPr>
      <xdr:spPr>
        <a:xfrm>
          <a:off x="16230600" y="1842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107459</xdr:rowOff>
    </xdr:from>
    <xdr:ext cx="405111" cy="259045"/>
    <xdr:sp macro="" textlink="">
      <xdr:nvSpPr>
        <xdr:cNvPr id="779" name="【庁舎】&#10;有形固定資産減価償却率最大値テキスト"/>
        <xdr:cNvSpPr txBox="1"/>
      </xdr:nvSpPr>
      <xdr:spPr>
        <a:xfrm>
          <a:off x="16357600" y="1690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160782</xdr:rowOff>
    </xdr:from>
    <xdr:to>
      <xdr:col>86</xdr:col>
      <xdr:colOff>25400</xdr:colOff>
      <xdr:row>99</xdr:row>
      <xdr:rowOff>160782</xdr:rowOff>
    </xdr:to>
    <xdr:cxnSp macro="">
      <xdr:nvCxnSpPr>
        <xdr:cNvPr id="780" name="直線コネクタ 779"/>
        <xdr:cNvCxnSpPr/>
      </xdr:nvCxnSpPr>
      <xdr:spPr>
        <a:xfrm>
          <a:off x="16230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31259</xdr:rowOff>
    </xdr:from>
    <xdr:ext cx="405111" cy="259045"/>
    <xdr:sp macro="" textlink="">
      <xdr:nvSpPr>
        <xdr:cNvPr id="781" name="【庁舎】&#10;有形固定資産減価償却率平均値テキスト"/>
        <xdr:cNvSpPr txBox="1"/>
      </xdr:nvSpPr>
      <xdr:spPr>
        <a:xfrm>
          <a:off x="16357600" y="17519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52832</xdr:rowOff>
    </xdr:from>
    <xdr:to>
      <xdr:col>85</xdr:col>
      <xdr:colOff>177800</xdr:colOff>
      <xdr:row>102</xdr:row>
      <xdr:rowOff>154432</xdr:rowOff>
    </xdr:to>
    <xdr:sp macro="" textlink="">
      <xdr:nvSpPr>
        <xdr:cNvPr id="782" name="フローチャート: 判断 781"/>
        <xdr:cNvSpPr/>
      </xdr:nvSpPr>
      <xdr:spPr>
        <a:xfrm>
          <a:off x="162687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7113</xdr:rowOff>
    </xdr:from>
    <xdr:to>
      <xdr:col>81</xdr:col>
      <xdr:colOff>101600</xdr:colOff>
      <xdr:row>102</xdr:row>
      <xdr:rowOff>108713</xdr:rowOff>
    </xdr:to>
    <xdr:sp macro="" textlink="">
      <xdr:nvSpPr>
        <xdr:cNvPr id="783" name="フローチャート: 判断 782"/>
        <xdr:cNvSpPr/>
      </xdr:nvSpPr>
      <xdr:spPr>
        <a:xfrm>
          <a:off x="15430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141987</xdr:rowOff>
    </xdr:from>
    <xdr:to>
      <xdr:col>76</xdr:col>
      <xdr:colOff>165100</xdr:colOff>
      <xdr:row>102</xdr:row>
      <xdr:rowOff>72137</xdr:rowOff>
    </xdr:to>
    <xdr:sp macro="" textlink="">
      <xdr:nvSpPr>
        <xdr:cNvPr id="784" name="フローチャート: 判断 783"/>
        <xdr:cNvSpPr/>
      </xdr:nvSpPr>
      <xdr:spPr>
        <a:xfrm>
          <a:off x="14541500" y="174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85" name="フローチャート: 判断 784"/>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99</xdr:row>
      <xdr:rowOff>128270</xdr:rowOff>
    </xdr:from>
    <xdr:to>
      <xdr:col>67</xdr:col>
      <xdr:colOff>101600</xdr:colOff>
      <xdr:row>100</xdr:row>
      <xdr:rowOff>58420</xdr:rowOff>
    </xdr:to>
    <xdr:sp macro="" textlink="">
      <xdr:nvSpPr>
        <xdr:cNvPr id="786" name="フローチャート: 判断 785"/>
        <xdr:cNvSpPr/>
      </xdr:nvSpPr>
      <xdr:spPr>
        <a:xfrm>
          <a:off x="12763500" y="1710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7" name="テキスト ボックス 7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8" name="テキスト ボックス 7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9" name="テキスト ボックス 7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0" name="テキスト ボックス 7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1" name="テキスト ボックス 7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39115</xdr:rowOff>
    </xdr:from>
    <xdr:to>
      <xdr:col>81</xdr:col>
      <xdr:colOff>101600</xdr:colOff>
      <xdr:row>102</xdr:row>
      <xdr:rowOff>140715</xdr:rowOff>
    </xdr:to>
    <xdr:sp macro="" textlink="">
      <xdr:nvSpPr>
        <xdr:cNvPr id="792" name="楕円 791"/>
        <xdr:cNvSpPr/>
      </xdr:nvSpPr>
      <xdr:spPr>
        <a:xfrm>
          <a:off x="15430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793" name="楕円 792"/>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41911</xdr:rowOff>
    </xdr:from>
    <xdr:to>
      <xdr:col>81</xdr:col>
      <xdr:colOff>50800</xdr:colOff>
      <xdr:row>102</xdr:row>
      <xdr:rowOff>89915</xdr:rowOff>
    </xdr:to>
    <xdr:cxnSp macro="">
      <xdr:nvCxnSpPr>
        <xdr:cNvPr id="794" name="直線コネクタ 793"/>
        <xdr:cNvCxnSpPr/>
      </xdr:nvCxnSpPr>
      <xdr:spPr>
        <a:xfrm>
          <a:off x="14592300" y="1752981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114554</xdr:rowOff>
    </xdr:from>
    <xdr:to>
      <xdr:col>72</xdr:col>
      <xdr:colOff>38100</xdr:colOff>
      <xdr:row>102</xdr:row>
      <xdr:rowOff>44704</xdr:rowOff>
    </xdr:to>
    <xdr:sp macro="" textlink="">
      <xdr:nvSpPr>
        <xdr:cNvPr id="795" name="楕円 794"/>
        <xdr:cNvSpPr/>
      </xdr:nvSpPr>
      <xdr:spPr>
        <a:xfrm>
          <a:off x="136525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165354</xdr:rowOff>
    </xdr:from>
    <xdr:to>
      <xdr:col>76</xdr:col>
      <xdr:colOff>114300</xdr:colOff>
      <xdr:row>102</xdr:row>
      <xdr:rowOff>41911</xdr:rowOff>
    </xdr:to>
    <xdr:cxnSp macro="">
      <xdr:nvCxnSpPr>
        <xdr:cNvPr id="796" name="直線コネクタ 795"/>
        <xdr:cNvCxnSpPr/>
      </xdr:nvCxnSpPr>
      <xdr:spPr>
        <a:xfrm>
          <a:off x="13703300" y="1748180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125240</xdr:rowOff>
    </xdr:from>
    <xdr:ext cx="405111" cy="259045"/>
    <xdr:sp macro="" textlink="">
      <xdr:nvSpPr>
        <xdr:cNvPr id="797" name="n_1aveValue【庁舎】&#10;有形固定資産減価償却率"/>
        <xdr:cNvSpPr txBox="1"/>
      </xdr:nvSpPr>
      <xdr:spPr>
        <a:xfrm>
          <a:off x="152660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88664</xdr:rowOff>
    </xdr:from>
    <xdr:ext cx="405111" cy="259045"/>
    <xdr:sp macro="" textlink="">
      <xdr:nvSpPr>
        <xdr:cNvPr id="798" name="n_2aveValue【庁舎】&#10;有形固定資産減価償却率"/>
        <xdr:cNvSpPr txBox="1"/>
      </xdr:nvSpPr>
      <xdr:spPr>
        <a:xfrm>
          <a:off x="14389744" y="1723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799" name="n_3aveValue【庁舎】&#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74947</xdr:rowOff>
    </xdr:from>
    <xdr:ext cx="405111" cy="259045"/>
    <xdr:sp macro="" textlink="">
      <xdr:nvSpPr>
        <xdr:cNvPr id="800" name="n_4aveValue【庁舎】&#10;有形固定資産減価償却率"/>
        <xdr:cNvSpPr txBox="1"/>
      </xdr:nvSpPr>
      <xdr:spPr>
        <a:xfrm>
          <a:off x="126117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131842</xdr:rowOff>
    </xdr:from>
    <xdr:ext cx="405111" cy="259045"/>
    <xdr:sp macro="" textlink="">
      <xdr:nvSpPr>
        <xdr:cNvPr id="801" name="n_1mainValue【庁舎】&#10;有形固定資産減価償却率"/>
        <xdr:cNvSpPr txBox="1"/>
      </xdr:nvSpPr>
      <xdr:spPr>
        <a:xfrm>
          <a:off x="15266044" y="1761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83838</xdr:rowOff>
    </xdr:from>
    <xdr:ext cx="405111" cy="259045"/>
    <xdr:sp macro="" textlink="">
      <xdr:nvSpPr>
        <xdr:cNvPr id="802" name="n_2mainValue【庁舎】&#10;有形固定資産減価償却率"/>
        <xdr:cNvSpPr txBox="1"/>
      </xdr:nvSpPr>
      <xdr:spPr>
        <a:xfrm>
          <a:off x="143897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61231</xdr:rowOff>
    </xdr:from>
    <xdr:ext cx="405111" cy="259045"/>
    <xdr:sp macro="" textlink="">
      <xdr:nvSpPr>
        <xdr:cNvPr id="803" name="n_3mainValue【庁舎】&#10;有形固定資産減価償却率"/>
        <xdr:cNvSpPr txBox="1"/>
      </xdr:nvSpPr>
      <xdr:spPr>
        <a:xfrm>
          <a:off x="13500744" y="1720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4" name="テキスト ボックス 8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5" name="直線コネクタ 8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6" name="テキスト ボックス 8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7" name="直線コネクタ 8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8" name="テキスト ボックス 8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9" name="直線コネクタ 8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0" name="テキスト ボックス 8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1" name="直線コネクタ 8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2" name="テキスト ボックス 8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3" name="直線コネクタ 8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4" name="テキスト ボックス 8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22861</xdr:rowOff>
    </xdr:to>
    <xdr:cxnSp macro="">
      <xdr:nvCxnSpPr>
        <xdr:cNvPr id="828" name="直線コネクタ 827"/>
        <xdr:cNvCxnSpPr/>
      </xdr:nvCxnSpPr>
      <xdr:spPr>
        <a:xfrm flipV="1">
          <a:off x="22160864" y="17160239"/>
          <a:ext cx="0" cy="137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29"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30" name="直線コネクタ 829"/>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831" name="【庁舎】&#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832" name="直線コネクタ 831"/>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53357</xdr:rowOff>
    </xdr:from>
    <xdr:ext cx="469744" cy="259045"/>
    <xdr:sp macro="" textlink="">
      <xdr:nvSpPr>
        <xdr:cNvPr id="833" name="【庁舎】&#10;一人当たり面積平均値テキスト"/>
        <xdr:cNvSpPr txBox="1"/>
      </xdr:nvSpPr>
      <xdr:spPr>
        <a:xfrm>
          <a:off x="22199600" y="1771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834" name="フローチャート: 判断 833"/>
        <xdr:cNvSpPr/>
      </xdr:nvSpPr>
      <xdr:spPr>
        <a:xfrm>
          <a:off x="221107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74930</xdr:rowOff>
    </xdr:from>
    <xdr:to>
      <xdr:col>112</xdr:col>
      <xdr:colOff>38100</xdr:colOff>
      <xdr:row>104</xdr:row>
      <xdr:rowOff>5080</xdr:rowOff>
    </xdr:to>
    <xdr:sp macro="" textlink="">
      <xdr:nvSpPr>
        <xdr:cNvPr id="835" name="フローチャート: 判断 834"/>
        <xdr:cNvSpPr/>
      </xdr:nvSpPr>
      <xdr:spPr>
        <a:xfrm>
          <a:off x="21272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82550</xdr:rowOff>
    </xdr:from>
    <xdr:to>
      <xdr:col>107</xdr:col>
      <xdr:colOff>101600</xdr:colOff>
      <xdr:row>104</xdr:row>
      <xdr:rowOff>12700</xdr:rowOff>
    </xdr:to>
    <xdr:sp macro="" textlink="">
      <xdr:nvSpPr>
        <xdr:cNvPr id="836" name="フローチャート: 判断 835"/>
        <xdr:cNvSpPr/>
      </xdr:nvSpPr>
      <xdr:spPr>
        <a:xfrm>
          <a:off x="2038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837" name="フローチャート: 判断 836"/>
        <xdr:cNvSpPr/>
      </xdr:nvSpPr>
      <xdr:spPr>
        <a:xfrm>
          <a:off x="19494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52070</xdr:rowOff>
    </xdr:from>
    <xdr:to>
      <xdr:col>98</xdr:col>
      <xdr:colOff>38100</xdr:colOff>
      <xdr:row>103</xdr:row>
      <xdr:rowOff>153670</xdr:rowOff>
    </xdr:to>
    <xdr:sp macro="" textlink="">
      <xdr:nvSpPr>
        <xdr:cNvPr id="838" name="フローチャート: 判断 837"/>
        <xdr:cNvSpPr/>
      </xdr:nvSpPr>
      <xdr:spPr>
        <a:xfrm>
          <a:off x="18605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109220</xdr:rowOff>
    </xdr:from>
    <xdr:to>
      <xdr:col>112</xdr:col>
      <xdr:colOff>38100</xdr:colOff>
      <xdr:row>103</xdr:row>
      <xdr:rowOff>39370</xdr:rowOff>
    </xdr:to>
    <xdr:sp macro="" textlink="">
      <xdr:nvSpPr>
        <xdr:cNvPr id="844" name="楕円 843"/>
        <xdr:cNvSpPr/>
      </xdr:nvSpPr>
      <xdr:spPr>
        <a:xfrm>
          <a:off x="21272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109220</xdr:rowOff>
    </xdr:from>
    <xdr:to>
      <xdr:col>107</xdr:col>
      <xdr:colOff>101600</xdr:colOff>
      <xdr:row>103</xdr:row>
      <xdr:rowOff>39370</xdr:rowOff>
    </xdr:to>
    <xdr:sp macro="" textlink="">
      <xdr:nvSpPr>
        <xdr:cNvPr id="845" name="楕円 844"/>
        <xdr:cNvSpPr/>
      </xdr:nvSpPr>
      <xdr:spPr>
        <a:xfrm>
          <a:off x="20383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160020</xdr:rowOff>
    </xdr:from>
    <xdr:to>
      <xdr:col>111</xdr:col>
      <xdr:colOff>177800</xdr:colOff>
      <xdr:row>102</xdr:row>
      <xdr:rowOff>160020</xdr:rowOff>
    </xdr:to>
    <xdr:cxnSp macro="">
      <xdr:nvCxnSpPr>
        <xdr:cNvPr id="846" name="直線コネクタ 845"/>
        <xdr:cNvCxnSpPr/>
      </xdr:nvCxnSpPr>
      <xdr:spPr>
        <a:xfrm>
          <a:off x="20434300" y="17647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116839</xdr:rowOff>
    </xdr:from>
    <xdr:to>
      <xdr:col>102</xdr:col>
      <xdr:colOff>165100</xdr:colOff>
      <xdr:row>103</xdr:row>
      <xdr:rowOff>46989</xdr:rowOff>
    </xdr:to>
    <xdr:sp macro="" textlink="">
      <xdr:nvSpPr>
        <xdr:cNvPr id="847" name="楕円 846"/>
        <xdr:cNvSpPr/>
      </xdr:nvSpPr>
      <xdr:spPr>
        <a:xfrm>
          <a:off x="19494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160020</xdr:rowOff>
    </xdr:from>
    <xdr:to>
      <xdr:col>107</xdr:col>
      <xdr:colOff>50800</xdr:colOff>
      <xdr:row>102</xdr:row>
      <xdr:rowOff>167639</xdr:rowOff>
    </xdr:to>
    <xdr:cxnSp macro="">
      <xdr:nvCxnSpPr>
        <xdr:cNvPr id="848" name="直線コネクタ 847"/>
        <xdr:cNvCxnSpPr/>
      </xdr:nvCxnSpPr>
      <xdr:spPr>
        <a:xfrm flipV="1">
          <a:off x="19545300" y="17647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167657</xdr:rowOff>
    </xdr:from>
    <xdr:ext cx="469744" cy="259045"/>
    <xdr:sp macro="" textlink="">
      <xdr:nvSpPr>
        <xdr:cNvPr id="849" name="n_1aveValue【庁舎】&#10;一人当たり面積"/>
        <xdr:cNvSpPr txBox="1"/>
      </xdr:nvSpPr>
      <xdr:spPr>
        <a:xfrm>
          <a:off x="2107572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3827</xdr:rowOff>
    </xdr:from>
    <xdr:ext cx="469744" cy="259045"/>
    <xdr:sp macro="" textlink="">
      <xdr:nvSpPr>
        <xdr:cNvPr id="850" name="n_2aveValue【庁舎】&#10;一人当たり面積"/>
        <xdr:cNvSpPr txBox="1"/>
      </xdr:nvSpPr>
      <xdr:spPr>
        <a:xfrm>
          <a:off x="20199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3827</xdr:rowOff>
    </xdr:from>
    <xdr:ext cx="469744" cy="259045"/>
    <xdr:sp macro="" textlink="">
      <xdr:nvSpPr>
        <xdr:cNvPr id="851" name="n_3aveValue【庁舎】&#10;一人当たり面積"/>
        <xdr:cNvSpPr txBox="1"/>
      </xdr:nvSpPr>
      <xdr:spPr>
        <a:xfrm>
          <a:off x="19310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170197</xdr:rowOff>
    </xdr:from>
    <xdr:ext cx="469744" cy="259045"/>
    <xdr:sp macro="" textlink="">
      <xdr:nvSpPr>
        <xdr:cNvPr id="852" name="n_4aveValue【庁舎】&#10;一人当たり面積"/>
        <xdr:cNvSpPr txBox="1"/>
      </xdr:nvSpPr>
      <xdr:spPr>
        <a:xfrm>
          <a:off x="18421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55897</xdr:rowOff>
    </xdr:from>
    <xdr:ext cx="469744" cy="259045"/>
    <xdr:sp macro="" textlink="">
      <xdr:nvSpPr>
        <xdr:cNvPr id="853" name="n_1mainValue【庁舎】&#10;一人当たり面積"/>
        <xdr:cNvSpPr txBox="1"/>
      </xdr:nvSpPr>
      <xdr:spPr>
        <a:xfrm>
          <a:off x="21075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55897</xdr:rowOff>
    </xdr:from>
    <xdr:ext cx="469744" cy="259045"/>
    <xdr:sp macro="" textlink="">
      <xdr:nvSpPr>
        <xdr:cNvPr id="854" name="n_2mainValue【庁舎】&#10;一人当たり面積"/>
        <xdr:cNvSpPr txBox="1"/>
      </xdr:nvSpPr>
      <xdr:spPr>
        <a:xfrm>
          <a:off x="201994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63516</xdr:rowOff>
    </xdr:from>
    <xdr:ext cx="469744" cy="259045"/>
    <xdr:sp macro="" textlink="">
      <xdr:nvSpPr>
        <xdr:cNvPr id="855" name="n_3mainValue【庁舎】&#10;一人当たり面積"/>
        <xdr:cNvSpPr txBox="1"/>
      </xdr:nvSpPr>
      <xdr:spPr>
        <a:xfrm>
          <a:off x="19310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年度の有形固定資産減価償却率については、体育館・プールや福祉施設、一般廃棄物処理施設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が類似団体平均よりも高い水準となっています。体育館・プールについては総合体育館が令和元年度に更新</a:t>
          </a:r>
          <a:r>
            <a:rPr kumimoji="1" lang="ja-JP" altLang="en-US" sz="1100">
              <a:solidFill>
                <a:schemeClr val="dk1"/>
              </a:solidFill>
              <a:effectLst/>
              <a:latin typeface="+mn-lt"/>
              <a:ea typeface="+mn-ea"/>
              <a:cs typeface="+mn-cs"/>
            </a:rPr>
            <a:t>されている</a:t>
          </a:r>
          <a:r>
            <a:rPr kumimoji="1" lang="ja-JP" altLang="ja-JP" sz="1100">
              <a:solidFill>
                <a:schemeClr val="dk1"/>
              </a:solidFill>
              <a:effectLst/>
              <a:latin typeface="+mn-lt"/>
              <a:ea typeface="+mn-ea"/>
              <a:cs typeface="+mn-cs"/>
            </a:rPr>
            <a:t>ため、今後、減価償却率は改善するものと見込まれます。一般廃棄物処理施設についても現在のくりりんセンターの老朽化に伴い、建て替えに向けた検討が進められています。なお、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年度については、算定中のため減価償却率等は算出されていません。</a:t>
          </a:r>
          <a:endParaRPr lang="ja-JP" altLang="ja-JP" sz="1400">
            <a:effectLst/>
          </a:endParaRPr>
        </a:p>
        <a:p>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166,043
165,202
619.34
85,539,405
85,168,941
353,025
41,061,998
84,331,842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過去５年間の推移は横ばい傾向にあり、</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年度は前年度対比で０．０１ポイントの改善となったが、類似団体平均を下回っ</a:t>
          </a:r>
          <a:r>
            <a:rPr kumimoji="1" lang="ja-JP" altLang="en-US" sz="1100" baseline="0">
              <a:solidFill>
                <a:schemeClr val="dk1"/>
              </a:solidFill>
              <a:effectLst/>
              <a:latin typeface="+mn-lt"/>
              <a:ea typeface="+mn-ea"/>
              <a:cs typeface="+mn-cs"/>
            </a:rPr>
            <a:t>てい</a:t>
          </a:r>
          <a:r>
            <a:rPr kumimoji="1" lang="ja-JP" altLang="ja-JP" sz="1100" baseline="0">
              <a:solidFill>
                <a:schemeClr val="dk1"/>
              </a:solidFill>
              <a:effectLst/>
              <a:latin typeface="+mn-lt"/>
              <a:ea typeface="+mn-ea"/>
              <a:cs typeface="+mn-cs"/>
            </a:rPr>
            <a:t>る。</a:t>
          </a:r>
          <a:endParaRPr lang="ja-JP" altLang="ja-JP" sz="1400">
            <a:effectLst/>
          </a:endParaRPr>
        </a:p>
        <a:p>
          <a:r>
            <a:rPr kumimoji="1" lang="ja-JP" altLang="ja-JP" sz="1100" baseline="0">
              <a:solidFill>
                <a:schemeClr val="dk1"/>
              </a:solidFill>
              <a:effectLst/>
              <a:latin typeface="+mn-lt"/>
              <a:ea typeface="+mn-ea"/>
              <a:cs typeface="+mn-cs"/>
            </a:rPr>
            <a:t>　今後も、収納率を高める取り組みや、産業振興などにより税収の確保を図りながら財政力の強化に努めていく。</a:t>
          </a:r>
          <a:endParaRPr lang="ja-JP" altLang="ja-JP" sz="1400">
            <a:effectLst/>
          </a:endParaRPr>
        </a:p>
        <a:p>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64558</xdr:rowOff>
    </xdr:to>
    <xdr:cxnSp macro="">
      <xdr:nvCxnSpPr>
        <xdr:cNvPr id="64" name="直線コネクタ 63"/>
        <xdr:cNvCxnSpPr/>
      </xdr:nvCxnSpPr>
      <xdr:spPr>
        <a:xfrm flipV="1">
          <a:off x="4953000" y="6220883"/>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96308</xdr:rowOff>
    </xdr:from>
    <xdr:to>
      <xdr:col>11</xdr:col>
      <xdr:colOff>82550</xdr:colOff>
      <xdr:row>41</xdr:row>
      <xdr:rowOff>26458</xdr:rowOff>
    </xdr:to>
    <xdr:sp macro="" textlink="">
      <xdr:nvSpPr>
        <xdr:cNvPr id="79" name="フローチャート: 判断 78"/>
        <xdr:cNvSpPr/>
      </xdr:nvSpPr>
      <xdr:spPr>
        <a:xfrm>
          <a:off x="2286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80" name="テキスト ボックス 79"/>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年度は除雪経費などの経常経費の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により前年度対比で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よりも１</a:t>
          </a:r>
          <a:r>
            <a:rPr kumimoji="1" lang="ja-JP" altLang="ja-JP" sz="1100">
              <a:solidFill>
                <a:schemeClr val="dk1"/>
              </a:solidFill>
              <a:effectLst/>
              <a:latin typeface="+mn-lt"/>
              <a:ea typeface="+mn-ea"/>
              <a:cs typeface="+mn-cs"/>
            </a:rPr>
            <a:t>．１ポイント</a:t>
          </a:r>
          <a:r>
            <a:rPr kumimoji="1" lang="ja-JP" altLang="en-US" sz="1100">
              <a:solidFill>
                <a:schemeClr val="dk1"/>
              </a:solidFill>
              <a:effectLst/>
              <a:latin typeface="+mn-lt"/>
              <a:ea typeface="+mn-ea"/>
              <a:cs typeface="+mn-cs"/>
            </a:rPr>
            <a:t>低い比率</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今後も行財政運営改革の取り組み等を通じ、市税収入の確保や、業務の効率化を図るなどして、健全な財政運営に努めていく。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157692</xdr:rowOff>
    </xdr:from>
    <xdr:to>
      <xdr:col>23</xdr:col>
      <xdr:colOff>133350</xdr:colOff>
      <xdr:row>66</xdr:row>
      <xdr:rowOff>102658</xdr:rowOff>
    </xdr:to>
    <xdr:cxnSp macro="">
      <xdr:nvCxnSpPr>
        <xdr:cNvPr id="127" name="直線コネクタ 126"/>
        <xdr:cNvCxnSpPr/>
      </xdr:nvCxnSpPr>
      <xdr:spPr>
        <a:xfrm flipV="1">
          <a:off x="4953000" y="9930342"/>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28"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29" name="直線コネクタ 128"/>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72619</xdr:rowOff>
    </xdr:from>
    <xdr:ext cx="762000" cy="259045"/>
    <xdr:sp macro="" textlink="">
      <xdr:nvSpPr>
        <xdr:cNvPr id="130" name="財政構造の弾力性最大値テキスト"/>
        <xdr:cNvSpPr txBox="1"/>
      </xdr:nvSpPr>
      <xdr:spPr>
        <a:xfrm>
          <a:off x="5041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157692</xdr:rowOff>
    </xdr:from>
    <xdr:to>
      <xdr:col>24</xdr:col>
      <xdr:colOff>12700</xdr:colOff>
      <xdr:row>57</xdr:row>
      <xdr:rowOff>157692</xdr:rowOff>
    </xdr:to>
    <xdr:cxnSp macro="">
      <xdr:nvCxnSpPr>
        <xdr:cNvPr id="131" name="直線コネクタ 130"/>
        <xdr:cNvCxnSpPr/>
      </xdr:nvCxnSpPr>
      <xdr:spPr>
        <a:xfrm>
          <a:off x="4864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66675</xdr:rowOff>
    </xdr:from>
    <xdr:to>
      <xdr:col>23</xdr:col>
      <xdr:colOff>133350</xdr:colOff>
      <xdr:row>60</xdr:row>
      <xdr:rowOff>25400</xdr:rowOff>
    </xdr:to>
    <xdr:cxnSp macro="">
      <xdr:nvCxnSpPr>
        <xdr:cNvPr id="132" name="直線コネクタ 131"/>
        <xdr:cNvCxnSpPr/>
      </xdr:nvCxnSpPr>
      <xdr:spPr>
        <a:xfrm>
          <a:off x="4114800" y="10010775"/>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167869</xdr:rowOff>
    </xdr:from>
    <xdr:ext cx="762000" cy="259045"/>
    <xdr:sp macro="" textlink="">
      <xdr:nvSpPr>
        <xdr:cNvPr id="133" name="財政構造の弾力性平均値テキスト"/>
        <xdr:cNvSpPr txBox="1"/>
      </xdr:nvSpPr>
      <xdr:spPr>
        <a:xfrm>
          <a:off x="5041900" y="1045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34" name="フローチャート: 判断 133"/>
        <xdr:cNvSpPr/>
      </xdr:nvSpPr>
      <xdr:spPr>
        <a:xfrm>
          <a:off x="49022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66675</xdr:rowOff>
    </xdr:from>
    <xdr:to>
      <xdr:col>19</xdr:col>
      <xdr:colOff>133350</xdr:colOff>
      <xdr:row>60</xdr:row>
      <xdr:rowOff>166158</xdr:rowOff>
    </xdr:to>
    <xdr:cxnSp macro="">
      <xdr:nvCxnSpPr>
        <xdr:cNvPr id="135" name="直線コネクタ 134"/>
        <xdr:cNvCxnSpPr/>
      </xdr:nvCxnSpPr>
      <xdr:spPr>
        <a:xfrm flipV="1">
          <a:off x="3225800" y="10010775"/>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124883</xdr:rowOff>
    </xdr:from>
    <xdr:to>
      <xdr:col>19</xdr:col>
      <xdr:colOff>184150</xdr:colOff>
      <xdr:row>62</xdr:row>
      <xdr:rowOff>55033</xdr:rowOff>
    </xdr:to>
    <xdr:sp macro="" textlink="">
      <xdr:nvSpPr>
        <xdr:cNvPr id="136" name="フローチャート: 判断 135"/>
        <xdr:cNvSpPr/>
      </xdr:nvSpPr>
      <xdr:spPr>
        <a:xfrm>
          <a:off x="4064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39810</xdr:rowOff>
    </xdr:from>
    <xdr:ext cx="736600" cy="259045"/>
    <xdr:sp macro="" textlink="">
      <xdr:nvSpPr>
        <xdr:cNvPr id="137" name="テキスト ボックス 136"/>
        <xdr:cNvSpPr txBox="1"/>
      </xdr:nvSpPr>
      <xdr:spPr>
        <a:xfrm>
          <a:off x="3733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60</xdr:row>
      <xdr:rowOff>166158</xdr:rowOff>
    </xdr:to>
    <xdr:cxnSp macro="">
      <xdr:nvCxnSpPr>
        <xdr:cNvPr id="138" name="直線コネクタ 137"/>
        <xdr:cNvCxnSpPr/>
      </xdr:nvCxnSpPr>
      <xdr:spPr>
        <a:xfrm>
          <a:off x="2336800" y="103928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39" name="フローチャート: 判断 138"/>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0" name="テキスト ボックス 139"/>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157692</xdr:rowOff>
    </xdr:from>
    <xdr:to>
      <xdr:col>11</xdr:col>
      <xdr:colOff>31750</xdr:colOff>
      <xdr:row>60</xdr:row>
      <xdr:rowOff>105833</xdr:rowOff>
    </xdr:to>
    <xdr:cxnSp macro="">
      <xdr:nvCxnSpPr>
        <xdr:cNvPr id="141" name="直線コネクタ 140"/>
        <xdr:cNvCxnSpPr/>
      </xdr:nvCxnSpPr>
      <xdr:spPr>
        <a:xfrm>
          <a:off x="1447800" y="9930342"/>
          <a:ext cx="889000" cy="46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156633</xdr:rowOff>
    </xdr:from>
    <xdr:to>
      <xdr:col>11</xdr:col>
      <xdr:colOff>82550</xdr:colOff>
      <xdr:row>59</xdr:row>
      <xdr:rowOff>86783</xdr:rowOff>
    </xdr:to>
    <xdr:sp macro="" textlink="">
      <xdr:nvSpPr>
        <xdr:cNvPr id="142" name="フローチャート: 判断 141"/>
        <xdr:cNvSpPr/>
      </xdr:nvSpPr>
      <xdr:spPr>
        <a:xfrm>
          <a:off x="2286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96960</xdr:rowOff>
    </xdr:from>
    <xdr:ext cx="762000" cy="259045"/>
    <xdr:sp macro="" textlink="">
      <xdr:nvSpPr>
        <xdr:cNvPr id="143" name="テキスト ボックス 142"/>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106892</xdr:rowOff>
    </xdr:from>
    <xdr:to>
      <xdr:col>7</xdr:col>
      <xdr:colOff>31750</xdr:colOff>
      <xdr:row>58</xdr:row>
      <xdr:rowOff>37042</xdr:rowOff>
    </xdr:to>
    <xdr:sp macro="" textlink="">
      <xdr:nvSpPr>
        <xdr:cNvPr id="144" name="フローチャート: 判断 143"/>
        <xdr:cNvSpPr/>
      </xdr:nvSpPr>
      <xdr:spPr>
        <a:xfrm>
          <a:off x="1397000" y="98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47219</xdr:rowOff>
    </xdr:from>
    <xdr:ext cx="762000" cy="259045"/>
    <xdr:sp macro="" textlink="">
      <xdr:nvSpPr>
        <xdr:cNvPr id="145" name="テキスト ボックス 144"/>
        <xdr:cNvSpPr txBox="1"/>
      </xdr:nvSpPr>
      <xdr:spPr>
        <a:xfrm>
          <a:off x="106680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1" name="楕円 150"/>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2"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15875</xdr:rowOff>
    </xdr:from>
    <xdr:to>
      <xdr:col>19</xdr:col>
      <xdr:colOff>184150</xdr:colOff>
      <xdr:row>58</xdr:row>
      <xdr:rowOff>117475</xdr:rowOff>
    </xdr:to>
    <xdr:sp macro="" textlink="">
      <xdr:nvSpPr>
        <xdr:cNvPr id="153" name="楕円 152"/>
        <xdr:cNvSpPr/>
      </xdr:nvSpPr>
      <xdr:spPr>
        <a:xfrm>
          <a:off x="40640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127652</xdr:rowOff>
    </xdr:from>
    <xdr:ext cx="736600" cy="259045"/>
    <xdr:sp macro="" textlink="">
      <xdr:nvSpPr>
        <xdr:cNvPr id="154" name="テキスト ボックス 153"/>
        <xdr:cNvSpPr txBox="1"/>
      </xdr:nvSpPr>
      <xdr:spPr>
        <a:xfrm>
          <a:off x="3733800" y="972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115358</xdr:rowOff>
    </xdr:from>
    <xdr:to>
      <xdr:col>15</xdr:col>
      <xdr:colOff>133350</xdr:colOff>
      <xdr:row>61</xdr:row>
      <xdr:rowOff>45508</xdr:rowOff>
    </xdr:to>
    <xdr:sp macro="" textlink="">
      <xdr:nvSpPr>
        <xdr:cNvPr id="155" name="楕円 154"/>
        <xdr:cNvSpPr/>
      </xdr:nvSpPr>
      <xdr:spPr>
        <a:xfrm>
          <a:off x="3175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30285</xdr:rowOff>
    </xdr:from>
    <xdr:ext cx="762000" cy="259045"/>
    <xdr:sp macro="" textlink="">
      <xdr:nvSpPr>
        <xdr:cNvPr id="156" name="テキスト ボックス 155"/>
        <xdr:cNvSpPr txBox="1"/>
      </xdr:nvSpPr>
      <xdr:spPr>
        <a:xfrm>
          <a:off x="2844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57" name="楕円 156"/>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141410</xdr:rowOff>
    </xdr:from>
    <xdr:ext cx="762000" cy="259045"/>
    <xdr:sp macro="" textlink="">
      <xdr:nvSpPr>
        <xdr:cNvPr id="158" name="テキスト ボックス 157"/>
        <xdr:cNvSpPr txBox="1"/>
      </xdr:nvSpPr>
      <xdr:spPr>
        <a:xfrm>
          <a:off x="1955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106892</xdr:rowOff>
    </xdr:from>
    <xdr:to>
      <xdr:col>7</xdr:col>
      <xdr:colOff>31750</xdr:colOff>
      <xdr:row>58</xdr:row>
      <xdr:rowOff>37042</xdr:rowOff>
    </xdr:to>
    <xdr:sp macro="" textlink="">
      <xdr:nvSpPr>
        <xdr:cNvPr id="159" name="楕円 158"/>
        <xdr:cNvSpPr/>
      </xdr:nvSpPr>
      <xdr:spPr>
        <a:xfrm>
          <a:off x="1397000" y="98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21819</xdr:rowOff>
    </xdr:from>
    <xdr:ext cx="762000" cy="259045"/>
    <xdr:sp macro="" textlink="">
      <xdr:nvSpPr>
        <xdr:cNvPr id="160" name="テキスト ボックス 159"/>
        <xdr:cNvSpPr txBox="1"/>
      </xdr:nvSpPr>
      <xdr:spPr>
        <a:xfrm>
          <a:off x="1066800" y="996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年度は除雪経費の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などにより前年度対比で</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、類似団体平均とほぼ同水準となっている。</a:t>
          </a:r>
          <a:endParaRPr lang="ja-JP" altLang="ja-JP" sz="1400">
            <a:effectLst/>
          </a:endParaRPr>
        </a:p>
        <a:p>
          <a:r>
            <a:rPr kumimoji="1" lang="ja-JP" altLang="ja-JP" sz="1100">
              <a:solidFill>
                <a:schemeClr val="dk1"/>
              </a:solidFill>
              <a:effectLst/>
              <a:latin typeface="+mn-lt"/>
              <a:ea typeface="+mn-ea"/>
              <a:cs typeface="+mn-cs"/>
            </a:rPr>
            <a:t>　今後も、職員の定員管理・給与の適正化などにより引き続き抑制に努めながら、公共施設の管理・運営など、民間でも実施可能な部分については指定管理者制度の導入拡大の検討を進め、効果的な運用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114705</xdr:rowOff>
    </xdr:from>
    <xdr:to>
      <xdr:col>23</xdr:col>
      <xdr:colOff>133350</xdr:colOff>
      <xdr:row>89</xdr:row>
      <xdr:rowOff>54189</xdr:rowOff>
    </xdr:to>
    <xdr:cxnSp macro="">
      <xdr:nvCxnSpPr>
        <xdr:cNvPr id="188" name="直線コネクタ 187"/>
        <xdr:cNvCxnSpPr/>
      </xdr:nvCxnSpPr>
      <xdr:spPr>
        <a:xfrm flipV="1">
          <a:off x="4953000" y="14173605"/>
          <a:ext cx="0" cy="1139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26266</xdr:rowOff>
    </xdr:from>
    <xdr:ext cx="762000" cy="259045"/>
    <xdr:sp macro="" textlink="">
      <xdr:nvSpPr>
        <xdr:cNvPr id="189" name="人件費・物件費等の状況最小値テキスト"/>
        <xdr:cNvSpPr txBox="1"/>
      </xdr:nvSpPr>
      <xdr:spPr>
        <a:xfrm>
          <a:off x="5041900" y="1528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54189</xdr:rowOff>
    </xdr:from>
    <xdr:to>
      <xdr:col>24</xdr:col>
      <xdr:colOff>12700</xdr:colOff>
      <xdr:row>89</xdr:row>
      <xdr:rowOff>54189</xdr:rowOff>
    </xdr:to>
    <xdr:cxnSp macro="">
      <xdr:nvCxnSpPr>
        <xdr:cNvPr id="190" name="直線コネクタ 189"/>
        <xdr:cNvCxnSpPr/>
      </xdr:nvCxnSpPr>
      <xdr:spPr>
        <a:xfrm>
          <a:off x="4864100" y="1531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29632</xdr:rowOff>
    </xdr:from>
    <xdr:ext cx="762000" cy="259045"/>
    <xdr:sp macro="" textlink="">
      <xdr:nvSpPr>
        <xdr:cNvPr id="191" name="人件費・物件費等の状況最大値テキスト"/>
        <xdr:cNvSpPr txBox="1"/>
      </xdr:nvSpPr>
      <xdr:spPr>
        <a:xfrm>
          <a:off x="5041900" y="1391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114705</xdr:rowOff>
    </xdr:from>
    <xdr:to>
      <xdr:col>24</xdr:col>
      <xdr:colOff>12700</xdr:colOff>
      <xdr:row>82</xdr:row>
      <xdr:rowOff>114705</xdr:rowOff>
    </xdr:to>
    <xdr:cxnSp macro="">
      <xdr:nvCxnSpPr>
        <xdr:cNvPr id="192" name="直線コネクタ 191"/>
        <xdr:cNvCxnSpPr/>
      </xdr:nvCxnSpPr>
      <xdr:spPr>
        <a:xfrm>
          <a:off x="4864100" y="1417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13925</xdr:rowOff>
    </xdr:from>
    <xdr:to>
      <xdr:col>23</xdr:col>
      <xdr:colOff>133350</xdr:colOff>
      <xdr:row>84</xdr:row>
      <xdr:rowOff>145554</xdr:rowOff>
    </xdr:to>
    <xdr:cxnSp macro="">
      <xdr:nvCxnSpPr>
        <xdr:cNvPr id="193" name="直線コネクタ 192"/>
        <xdr:cNvCxnSpPr/>
      </xdr:nvCxnSpPr>
      <xdr:spPr>
        <a:xfrm>
          <a:off x="4114800" y="14415725"/>
          <a:ext cx="838200" cy="1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83579</xdr:rowOff>
    </xdr:from>
    <xdr:ext cx="762000" cy="259045"/>
    <xdr:sp macro="" textlink="">
      <xdr:nvSpPr>
        <xdr:cNvPr id="194" name="人件費・物件費等の状況平均値テキスト"/>
        <xdr:cNvSpPr txBox="1"/>
      </xdr:nvSpPr>
      <xdr:spPr>
        <a:xfrm>
          <a:off x="5041900" y="14313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67052</xdr:rowOff>
    </xdr:from>
    <xdr:to>
      <xdr:col>23</xdr:col>
      <xdr:colOff>184150</xdr:colOff>
      <xdr:row>84</xdr:row>
      <xdr:rowOff>168652</xdr:rowOff>
    </xdr:to>
    <xdr:sp macro="" textlink="">
      <xdr:nvSpPr>
        <xdr:cNvPr id="195" name="フローチャート: 判断 194"/>
        <xdr:cNvSpPr/>
      </xdr:nvSpPr>
      <xdr:spPr>
        <a:xfrm>
          <a:off x="4902200" y="1446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13925</xdr:rowOff>
    </xdr:from>
    <xdr:to>
      <xdr:col>19</xdr:col>
      <xdr:colOff>133350</xdr:colOff>
      <xdr:row>84</xdr:row>
      <xdr:rowOff>102336</xdr:rowOff>
    </xdr:to>
    <xdr:cxnSp macro="">
      <xdr:nvCxnSpPr>
        <xdr:cNvPr id="196" name="直線コネクタ 195"/>
        <xdr:cNvCxnSpPr/>
      </xdr:nvCxnSpPr>
      <xdr:spPr>
        <a:xfrm flipV="1">
          <a:off x="3225800" y="14415725"/>
          <a:ext cx="889000" cy="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28733</xdr:rowOff>
    </xdr:from>
    <xdr:to>
      <xdr:col>19</xdr:col>
      <xdr:colOff>184150</xdr:colOff>
      <xdr:row>84</xdr:row>
      <xdr:rowOff>130333</xdr:rowOff>
    </xdr:to>
    <xdr:sp macro="" textlink="">
      <xdr:nvSpPr>
        <xdr:cNvPr id="197" name="フローチャート: 判断 196"/>
        <xdr:cNvSpPr/>
      </xdr:nvSpPr>
      <xdr:spPr>
        <a:xfrm>
          <a:off x="4064000" y="144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115110</xdr:rowOff>
    </xdr:from>
    <xdr:ext cx="736600" cy="259045"/>
    <xdr:sp macro="" textlink="">
      <xdr:nvSpPr>
        <xdr:cNvPr id="198" name="テキスト ボックス 197"/>
        <xdr:cNvSpPr txBox="1"/>
      </xdr:nvSpPr>
      <xdr:spPr>
        <a:xfrm>
          <a:off x="3733800" y="1451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83660</xdr:rowOff>
    </xdr:from>
    <xdr:to>
      <xdr:col>15</xdr:col>
      <xdr:colOff>82550</xdr:colOff>
      <xdr:row>84</xdr:row>
      <xdr:rowOff>102336</xdr:rowOff>
    </xdr:to>
    <xdr:cxnSp macro="">
      <xdr:nvCxnSpPr>
        <xdr:cNvPr id="199" name="直線コネクタ 198"/>
        <xdr:cNvCxnSpPr/>
      </xdr:nvCxnSpPr>
      <xdr:spPr>
        <a:xfrm>
          <a:off x="2336800" y="14485460"/>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141041</xdr:rowOff>
    </xdr:from>
    <xdr:to>
      <xdr:col>15</xdr:col>
      <xdr:colOff>133350</xdr:colOff>
      <xdr:row>84</xdr:row>
      <xdr:rowOff>71191</xdr:rowOff>
    </xdr:to>
    <xdr:sp macro="" textlink="">
      <xdr:nvSpPr>
        <xdr:cNvPr id="200" name="フローチャート: 判断 199"/>
        <xdr:cNvSpPr/>
      </xdr:nvSpPr>
      <xdr:spPr>
        <a:xfrm>
          <a:off x="3175000" y="1437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81368</xdr:rowOff>
    </xdr:from>
    <xdr:ext cx="762000" cy="259045"/>
    <xdr:sp macro="" textlink="">
      <xdr:nvSpPr>
        <xdr:cNvPr id="201" name="テキスト ボックス 200"/>
        <xdr:cNvSpPr txBox="1"/>
      </xdr:nvSpPr>
      <xdr:spPr>
        <a:xfrm>
          <a:off x="2844800" y="1414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83660</xdr:rowOff>
    </xdr:from>
    <xdr:to>
      <xdr:col>11</xdr:col>
      <xdr:colOff>31750</xdr:colOff>
      <xdr:row>84</xdr:row>
      <xdr:rowOff>150887</xdr:rowOff>
    </xdr:to>
    <xdr:cxnSp macro="">
      <xdr:nvCxnSpPr>
        <xdr:cNvPr id="202" name="直線コネクタ 201"/>
        <xdr:cNvCxnSpPr/>
      </xdr:nvCxnSpPr>
      <xdr:spPr>
        <a:xfrm flipV="1">
          <a:off x="1447800" y="14485460"/>
          <a:ext cx="889000" cy="6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105811</xdr:rowOff>
    </xdr:from>
    <xdr:to>
      <xdr:col>11</xdr:col>
      <xdr:colOff>82550</xdr:colOff>
      <xdr:row>84</xdr:row>
      <xdr:rowOff>35961</xdr:rowOff>
    </xdr:to>
    <xdr:sp macro="" textlink="">
      <xdr:nvSpPr>
        <xdr:cNvPr id="203" name="フローチャート: 判断 202"/>
        <xdr:cNvSpPr/>
      </xdr:nvSpPr>
      <xdr:spPr>
        <a:xfrm>
          <a:off x="2286000" y="143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46138</xdr:rowOff>
    </xdr:from>
    <xdr:ext cx="762000" cy="259045"/>
    <xdr:sp macro="" textlink="">
      <xdr:nvSpPr>
        <xdr:cNvPr id="204" name="テキスト ボックス 203"/>
        <xdr:cNvSpPr txBox="1"/>
      </xdr:nvSpPr>
      <xdr:spPr>
        <a:xfrm>
          <a:off x="1955800" y="141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164581</xdr:rowOff>
    </xdr:from>
    <xdr:to>
      <xdr:col>7</xdr:col>
      <xdr:colOff>31750</xdr:colOff>
      <xdr:row>82</xdr:row>
      <xdr:rowOff>94731</xdr:rowOff>
    </xdr:to>
    <xdr:sp macro="" textlink="">
      <xdr:nvSpPr>
        <xdr:cNvPr id="205" name="フローチャート: 判断 204"/>
        <xdr:cNvSpPr/>
      </xdr:nvSpPr>
      <xdr:spPr>
        <a:xfrm>
          <a:off x="1397000" y="140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104908</xdr:rowOff>
    </xdr:from>
    <xdr:ext cx="762000" cy="259045"/>
    <xdr:sp macro="" textlink="">
      <xdr:nvSpPr>
        <xdr:cNvPr id="206" name="テキスト ボックス 205"/>
        <xdr:cNvSpPr txBox="1"/>
      </xdr:nvSpPr>
      <xdr:spPr>
        <a:xfrm>
          <a:off x="1066800" y="138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94754</xdr:rowOff>
    </xdr:from>
    <xdr:to>
      <xdr:col>23</xdr:col>
      <xdr:colOff>184150</xdr:colOff>
      <xdr:row>85</xdr:row>
      <xdr:rowOff>24904</xdr:rowOff>
    </xdr:to>
    <xdr:sp macro="" textlink="">
      <xdr:nvSpPr>
        <xdr:cNvPr id="212" name="楕円 211"/>
        <xdr:cNvSpPr/>
      </xdr:nvSpPr>
      <xdr:spPr>
        <a:xfrm>
          <a:off x="4902200" y="144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66831</xdr:rowOff>
    </xdr:from>
    <xdr:ext cx="762000" cy="259045"/>
    <xdr:sp macro="" textlink="">
      <xdr:nvSpPr>
        <xdr:cNvPr id="213" name="人件費・物件費等の状況該当値テキスト"/>
        <xdr:cNvSpPr txBox="1"/>
      </xdr:nvSpPr>
      <xdr:spPr>
        <a:xfrm>
          <a:off x="5041900" y="14468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134575</xdr:rowOff>
    </xdr:from>
    <xdr:to>
      <xdr:col>19</xdr:col>
      <xdr:colOff>184150</xdr:colOff>
      <xdr:row>84</xdr:row>
      <xdr:rowOff>64725</xdr:rowOff>
    </xdr:to>
    <xdr:sp macro="" textlink="">
      <xdr:nvSpPr>
        <xdr:cNvPr id="214" name="楕円 213"/>
        <xdr:cNvSpPr/>
      </xdr:nvSpPr>
      <xdr:spPr>
        <a:xfrm>
          <a:off x="4064000" y="143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74902</xdr:rowOff>
    </xdr:from>
    <xdr:ext cx="736600" cy="259045"/>
    <xdr:sp macro="" textlink="">
      <xdr:nvSpPr>
        <xdr:cNvPr id="215" name="テキスト ボックス 214"/>
        <xdr:cNvSpPr txBox="1"/>
      </xdr:nvSpPr>
      <xdr:spPr>
        <a:xfrm>
          <a:off x="3733800" y="1413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51536</xdr:rowOff>
    </xdr:from>
    <xdr:to>
      <xdr:col>15</xdr:col>
      <xdr:colOff>133350</xdr:colOff>
      <xdr:row>84</xdr:row>
      <xdr:rowOff>153136</xdr:rowOff>
    </xdr:to>
    <xdr:sp macro="" textlink="">
      <xdr:nvSpPr>
        <xdr:cNvPr id="216" name="楕円 215"/>
        <xdr:cNvSpPr/>
      </xdr:nvSpPr>
      <xdr:spPr>
        <a:xfrm>
          <a:off x="3175000" y="1445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137913</xdr:rowOff>
    </xdr:from>
    <xdr:ext cx="762000" cy="259045"/>
    <xdr:sp macro="" textlink="">
      <xdr:nvSpPr>
        <xdr:cNvPr id="217" name="テキスト ボックス 216"/>
        <xdr:cNvSpPr txBox="1"/>
      </xdr:nvSpPr>
      <xdr:spPr>
        <a:xfrm>
          <a:off x="2844800" y="1453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32860</xdr:rowOff>
    </xdr:from>
    <xdr:to>
      <xdr:col>11</xdr:col>
      <xdr:colOff>82550</xdr:colOff>
      <xdr:row>84</xdr:row>
      <xdr:rowOff>134460</xdr:rowOff>
    </xdr:to>
    <xdr:sp macro="" textlink="">
      <xdr:nvSpPr>
        <xdr:cNvPr id="218" name="楕円 217"/>
        <xdr:cNvSpPr/>
      </xdr:nvSpPr>
      <xdr:spPr>
        <a:xfrm>
          <a:off x="2286000" y="144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119237</xdr:rowOff>
    </xdr:from>
    <xdr:ext cx="762000" cy="259045"/>
    <xdr:sp macro="" textlink="">
      <xdr:nvSpPr>
        <xdr:cNvPr id="219" name="テキスト ボックス 218"/>
        <xdr:cNvSpPr txBox="1"/>
      </xdr:nvSpPr>
      <xdr:spPr>
        <a:xfrm>
          <a:off x="1955800" y="145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100087</xdr:rowOff>
    </xdr:from>
    <xdr:to>
      <xdr:col>7</xdr:col>
      <xdr:colOff>31750</xdr:colOff>
      <xdr:row>85</xdr:row>
      <xdr:rowOff>30237</xdr:rowOff>
    </xdr:to>
    <xdr:sp macro="" textlink="">
      <xdr:nvSpPr>
        <xdr:cNvPr id="220" name="楕円 219"/>
        <xdr:cNvSpPr/>
      </xdr:nvSpPr>
      <xdr:spPr>
        <a:xfrm>
          <a:off x="1397000" y="1450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15014</xdr:rowOff>
    </xdr:from>
    <xdr:ext cx="762000" cy="259045"/>
    <xdr:sp macro="" textlink="">
      <xdr:nvSpPr>
        <xdr:cNvPr id="221" name="テキスト ボックス 220"/>
        <xdr:cNvSpPr txBox="1"/>
      </xdr:nvSpPr>
      <xdr:spPr>
        <a:xfrm>
          <a:off x="1066800" y="1458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類似団体平均に比べ１．２ポイント高い、９９．９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となっており、前年度の１００．６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と比べ０．７ポイント減少している。</a:t>
          </a:r>
          <a:endParaRPr lang="ja-JP" altLang="ja-JP" sz="1400">
            <a:effectLst/>
          </a:endParaRPr>
        </a:p>
        <a:p>
          <a:r>
            <a:rPr kumimoji="1" lang="ja-JP" altLang="ja-JP" sz="1100">
              <a:solidFill>
                <a:schemeClr val="dk1"/>
              </a:solidFill>
              <a:effectLst/>
              <a:latin typeface="+mn-lt"/>
              <a:ea typeface="+mn-ea"/>
              <a:cs typeface="+mn-cs"/>
            </a:rPr>
            <a:t>　主な変動要因としては、高給者が退職するとともに、組織再編に伴う、ポスト数の減少や経験年数階層変動が挙げられる。今後も人件費全体の抑制に努めていく。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87</xdr:row>
      <xdr:rowOff>131234</xdr:rowOff>
    </xdr:to>
    <xdr:cxnSp macro="">
      <xdr:nvCxnSpPr>
        <xdr:cNvPr id="250" name="直線コネクタ 249"/>
        <xdr:cNvCxnSpPr/>
      </xdr:nvCxnSpPr>
      <xdr:spPr>
        <a:xfrm flipV="1">
          <a:off x="17018000" y="13921316"/>
          <a:ext cx="0" cy="1126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103311</xdr:rowOff>
    </xdr:from>
    <xdr:ext cx="762000" cy="259045"/>
    <xdr:sp macro="" textlink="">
      <xdr:nvSpPr>
        <xdr:cNvPr id="251"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131234</xdr:rowOff>
    </xdr:from>
    <xdr:to>
      <xdr:col>81</xdr:col>
      <xdr:colOff>133350</xdr:colOff>
      <xdr:row>87</xdr:row>
      <xdr:rowOff>131234</xdr:rowOff>
    </xdr:to>
    <xdr:cxnSp macro="">
      <xdr:nvCxnSpPr>
        <xdr:cNvPr id="252" name="直線コネクタ 251"/>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88</xdr:row>
      <xdr:rowOff>40216</xdr:rowOff>
    </xdr:to>
    <xdr:cxnSp macro="">
      <xdr:nvCxnSpPr>
        <xdr:cNvPr id="255" name="直線コネクタ 254"/>
        <xdr:cNvCxnSpPr/>
      </xdr:nvCxnSpPr>
      <xdr:spPr>
        <a:xfrm flipV="1">
          <a:off x="16179800" y="14987059"/>
          <a:ext cx="8382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138236</xdr:rowOff>
    </xdr:from>
    <xdr:ext cx="762000" cy="259045"/>
    <xdr:sp macro="" textlink="">
      <xdr:nvSpPr>
        <xdr:cNvPr id="256" name="給与水準   （国との比較）平均値テキスト"/>
        <xdr:cNvSpPr txBox="1"/>
      </xdr:nvSpPr>
      <xdr:spPr>
        <a:xfrm>
          <a:off x="17106900" y="145400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57" name="フローチャート: 判断 256"/>
        <xdr:cNvSpPr/>
      </xdr:nvSpPr>
      <xdr:spPr>
        <a:xfrm>
          <a:off x="169672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151341</xdr:rowOff>
    </xdr:from>
    <xdr:to>
      <xdr:col>77</xdr:col>
      <xdr:colOff>44450</xdr:colOff>
      <xdr:row>88</xdr:row>
      <xdr:rowOff>40216</xdr:rowOff>
    </xdr:to>
    <xdr:cxnSp macro="">
      <xdr:nvCxnSpPr>
        <xdr:cNvPr id="258" name="直線コネクタ 257"/>
        <xdr:cNvCxnSpPr/>
      </xdr:nvCxnSpPr>
      <xdr:spPr>
        <a:xfrm>
          <a:off x="15290800" y="150674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121709</xdr:rowOff>
    </xdr:from>
    <xdr:to>
      <xdr:col>77</xdr:col>
      <xdr:colOff>95250</xdr:colOff>
      <xdr:row>86</xdr:row>
      <xdr:rowOff>51859</xdr:rowOff>
    </xdr:to>
    <xdr:sp macro="" textlink="">
      <xdr:nvSpPr>
        <xdr:cNvPr id="259" name="フローチャート: 判断 258"/>
        <xdr:cNvSpPr/>
      </xdr:nvSpPr>
      <xdr:spPr>
        <a:xfrm>
          <a:off x="16129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62036</xdr:rowOff>
    </xdr:from>
    <xdr:ext cx="736600" cy="259045"/>
    <xdr:sp macro="" textlink="">
      <xdr:nvSpPr>
        <xdr:cNvPr id="260" name="テキスト ボックス 259"/>
        <xdr:cNvSpPr txBox="1"/>
      </xdr:nvSpPr>
      <xdr:spPr>
        <a:xfrm>
          <a:off x="15798800" y="14463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60325</xdr:rowOff>
    </xdr:to>
    <xdr:cxnSp macro="">
      <xdr:nvCxnSpPr>
        <xdr:cNvPr id="261" name="直線コネクタ 260"/>
        <xdr:cNvCxnSpPr/>
      </xdr:nvCxnSpPr>
      <xdr:spPr>
        <a:xfrm flipV="1">
          <a:off x="14401800" y="150674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2" name="フローチャート: 判断 261"/>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3" name="テキスト ボックス 262"/>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20109</xdr:rowOff>
    </xdr:from>
    <xdr:to>
      <xdr:col>68</xdr:col>
      <xdr:colOff>152400</xdr:colOff>
      <xdr:row>88</xdr:row>
      <xdr:rowOff>60325</xdr:rowOff>
    </xdr:to>
    <xdr:cxnSp macro="">
      <xdr:nvCxnSpPr>
        <xdr:cNvPr id="264" name="直線コネクタ 263"/>
        <xdr:cNvCxnSpPr/>
      </xdr:nvCxnSpPr>
      <xdr:spPr>
        <a:xfrm>
          <a:off x="13512800" y="151077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5" name="フローチャート: 判断 264"/>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66" name="テキスト ボックス 265"/>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7" name="フローチャート: 判断 266"/>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8" name="テキスト ボックス 267"/>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87436</xdr:rowOff>
    </xdr:from>
    <xdr:ext cx="762000" cy="259045"/>
    <xdr:sp macro="" textlink="">
      <xdr:nvSpPr>
        <xdr:cNvPr id="275" name="給与水準   （国との比較）該当値テキスト"/>
        <xdr:cNvSpPr txBox="1"/>
      </xdr:nvSpPr>
      <xdr:spPr>
        <a:xfrm>
          <a:off x="17106900" y="148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6" name="楕円 275"/>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7" name="テキスト ボックス 276"/>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78" name="楕円 277"/>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79" name="テキスト ボックス 278"/>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0" name="楕円 279"/>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1" name="テキスト ボックス 280"/>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140759</xdr:rowOff>
    </xdr:from>
    <xdr:to>
      <xdr:col>64</xdr:col>
      <xdr:colOff>152400</xdr:colOff>
      <xdr:row>88</xdr:row>
      <xdr:rowOff>70909</xdr:rowOff>
    </xdr:to>
    <xdr:sp macro="" textlink="">
      <xdr:nvSpPr>
        <xdr:cNvPr id="282" name="楕円 281"/>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55686</xdr:rowOff>
    </xdr:from>
    <xdr:ext cx="762000" cy="259045"/>
    <xdr:sp macro="" textlink="">
      <xdr:nvSpPr>
        <xdr:cNvPr id="283" name="テキスト ボックス 282"/>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令和元年度は前年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対比で０．０１ポイント上昇したが、全国平均及び北海道平均の上昇幅より低い水準に留まっている。</a:t>
          </a:r>
          <a:endParaRPr lang="ja-JP" altLang="ja-JP" sz="1400">
            <a:effectLst/>
          </a:endParaRPr>
        </a:p>
        <a:p>
          <a:r>
            <a:rPr kumimoji="1" lang="ja-JP" altLang="ja-JP" sz="1100">
              <a:solidFill>
                <a:schemeClr val="dk1"/>
              </a:solidFill>
              <a:effectLst/>
              <a:latin typeface="+mn-lt"/>
              <a:ea typeface="+mn-ea"/>
              <a:cs typeface="+mn-cs"/>
            </a:rPr>
            <a:t>　持続可能なまちづくりを行うために、今後も事業の見直しや効率化を図りながら、適正な職員配置に努めていく。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64262</xdr:rowOff>
    </xdr:from>
    <xdr:to>
      <xdr:col>81</xdr:col>
      <xdr:colOff>44450</xdr:colOff>
      <xdr:row>65</xdr:row>
      <xdr:rowOff>147828</xdr:rowOff>
    </xdr:to>
    <xdr:cxnSp macro="">
      <xdr:nvCxnSpPr>
        <xdr:cNvPr id="311" name="直線コネクタ 310"/>
        <xdr:cNvCxnSpPr/>
      </xdr:nvCxnSpPr>
      <xdr:spPr>
        <a:xfrm flipV="1">
          <a:off x="17018000" y="10008362"/>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119905</xdr:rowOff>
    </xdr:from>
    <xdr:ext cx="762000" cy="259045"/>
    <xdr:sp macro="" textlink="">
      <xdr:nvSpPr>
        <xdr:cNvPr id="312" name="定員管理の状況最小値テキスト"/>
        <xdr:cNvSpPr txBox="1"/>
      </xdr:nvSpPr>
      <xdr:spPr>
        <a:xfrm>
          <a:off x="17106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147828</xdr:rowOff>
    </xdr:from>
    <xdr:to>
      <xdr:col>81</xdr:col>
      <xdr:colOff>133350</xdr:colOff>
      <xdr:row>65</xdr:row>
      <xdr:rowOff>147828</xdr:rowOff>
    </xdr:to>
    <xdr:cxnSp macro="">
      <xdr:nvCxnSpPr>
        <xdr:cNvPr id="313" name="直線コネクタ 312"/>
        <xdr:cNvCxnSpPr/>
      </xdr:nvCxnSpPr>
      <xdr:spPr>
        <a:xfrm>
          <a:off x="16929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150639</xdr:rowOff>
    </xdr:from>
    <xdr:ext cx="762000" cy="259045"/>
    <xdr:sp macro="" textlink="">
      <xdr:nvSpPr>
        <xdr:cNvPr id="314" name="定員管理の状況最大値テキスト"/>
        <xdr:cNvSpPr txBox="1"/>
      </xdr:nvSpPr>
      <xdr:spPr>
        <a:xfrm>
          <a:off x="17106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64262</xdr:rowOff>
    </xdr:from>
    <xdr:to>
      <xdr:col>81</xdr:col>
      <xdr:colOff>133350</xdr:colOff>
      <xdr:row>58</xdr:row>
      <xdr:rowOff>64262</xdr:rowOff>
    </xdr:to>
    <xdr:cxnSp macro="">
      <xdr:nvCxnSpPr>
        <xdr:cNvPr id="315" name="直線コネクタ 314"/>
        <xdr:cNvCxnSpPr/>
      </xdr:nvCxnSpPr>
      <xdr:spPr>
        <a:xfrm>
          <a:off x="16929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155194</xdr:rowOff>
    </xdr:from>
    <xdr:to>
      <xdr:col>81</xdr:col>
      <xdr:colOff>44450</xdr:colOff>
      <xdr:row>64</xdr:row>
      <xdr:rowOff>160020</xdr:rowOff>
    </xdr:to>
    <xdr:cxnSp macro="">
      <xdr:nvCxnSpPr>
        <xdr:cNvPr id="316" name="直線コネクタ 315"/>
        <xdr:cNvCxnSpPr/>
      </xdr:nvCxnSpPr>
      <xdr:spPr>
        <a:xfrm>
          <a:off x="16179800" y="1112799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17" name="定員管理の状況平均値テキスト"/>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18" name="フローチャート: 判断 317"/>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155194</xdr:rowOff>
    </xdr:from>
    <xdr:to>
      <xdr:col>77</xdr:col>
      <xdr:colOff>44450</xdr:colOff>
      <xdr:row>65</xdr:row>
      <xdr:rowOff>3048</xdr:rowOff>
    </xdr:to>
    <xdr:cxnSp macro="">
      <xdr:nvCxnSpPr>
        <xdr:cNvPr id="319" name="直線コネクタ 318"/>
        <xdr:cNvCxnSpPr/>
      </xdr:nvCxnSpPr>
      <xdr:spPr>
        <a:xfrm flipV="1">
          <a:off x="15290800" y="111279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58928</xdr:rowOff>
    </xdr:from>
    <xdr:to>
      <xdr:col>77</xdr:col>
      <xdr:colOff>95250</xdr:colOff>
      <xdr:row>61</xdr:row>
      <xdr:rowOff>160528</xdr:rowOff>
    </xdr:to>
    <xdr:sp macro="" textlink="">
      <xdr:nvSpPr>
        <xdr:cNvPr id="320" name="フローチャート: 判断 319"/>
        <xdr:cNvSpPr/>
      </xdr:nvSpPr>
      <xdr:spPr>
        <a:xfrm>
          <a:off x="16129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170705</xdr:rowOff>
    </xdr:from>
    <xdr:ext cx="736600" cy="259045"/>
    <xdr:sp macro="" textlink="">
      <xdr:nvSpPr>
        <xdr:cNvPr id="321" name="テキスト ボックス 320"/>
        <xdr:cNvSpPr txBox="1"/>
      </xdr:nvSpPr>
      <xdr:spPr>
        <a:xfrm>
          <a:off x="15798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3048</xdr:rowOff>
    </xdr:from>
    <xdr:to>
      <xdr:col>72</xdr:col>
      <xdr:colOff>203200</xdr:colOff>
      <xdr:row>65</xdr:row>
      <xdr:rowOff>12700</xdr:rowOff>
    </xdr:to>
    <xdr:cxnSp macro="">
      <xdr:nvCxnSpPr>
        <xdr:cNvPr id="322" name="直線コネクタ 321"/>
        <xdr:cNvCxnSpPr/>
      </xdr:nvCxnSpPr>
      <xdr:spPr>
        <a:xfrm flipV="1">
          <a:off x="14401800" y="111472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63754</xdr:rowOff>
    </xdr:from>
    <xdr:to>
      <xdr:col>73</xdr:col>
      <xdr:colOff>44450</xdr:colOff>
      <xdr:row>61</xdr:row>
      <xdr:rowOff>165354</xdr:rowOff>
    </xdr:to>
    <xdr:sp macro="" textlink="">
      <xdr:nvSpPr>
        <xdr:cNvPr id="323" name="フローチャート: 判断 322"/>
        <xdr:cNvSpPr/>
      </xdr:nvSpPr>
      <xdr:spPr>
        <a:xfrm>
          <a:off x="15240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4081</xdr:rowOff>
    </xdr:from>
    <xdr:ext cx="762000" cy="259045"/>
    <xdr:sp macro="" textlink="">
      <xdr:nvSpPr>
        <xdr:cNvPr id="324" name="テキスト ボックス 323"/>
        <xdr:cNvSpPr txBox="1"/>
      </xdr:nvSpPr>
      <xdr:spPr>
        <a:xfrm>
          <a:off x="14909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160020</xdr:rowOff>
    </xdr:from>
    <xdr:to>
      <xdr:col>68</xdr:col>
      <xdr:colOff>152400</xdr:colOff>
      <xdr:row>65</xdr:row>
      <xdr:rowOff>12700</xdr:rowOff>
    </xdr:to>
    <xdr:cxnSp macro="">
      <xdr:nvCxnSpPr>
        <xdr:cNvPr id="325" name="直線コネクタ 324"/>
        <xdr:cNvCxnSpPr/>
      </xdr:nvCxnSpPr>
      <xdr:spPr>
        <a:xfrm>
          <a:off x="13512800" y="1113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63754</xdr:rowOff>
    </xdr:from>
    <xdr:to>
      <xdr:col>68</xdr:col>
      <xdr:colOff>203200</xdr:colOff>
      <xdr:row>61</xdr:row>
      <xdr:rowOff>165354</xdr:rowOff>
    </xdr:to>
    <xdr:sp macro="" textlink="">
      <xdr:nvSpPr>
        <xdr:cNvPr id="326" name="フローチャート: 判断 325"/>
        <xdr:cNvSpPr/>
      </xdr:nvSpPr>
      <xdr:spPr>
        <a:xfrm>
          <a:off x="14351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4081</xdr:rowOff>
    </xdr:from>
    <xdr:ext cx="762000" cy="259045"/>
    <xdr:sp macro="" textlink="">
      <xdr:nvSpPr>
        <xdr:cNvPr id="327" name="テキスト ボックス 326"/>
        <xdr:cNvSpPr txBox="1"/>
      </xdr:nvSpPr>
      <xdr:spPr>
        <a:xfrm>
          <a:off x="14020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28" name="フローチャート: 判断 327"/>
        <xdr:cNvSpPr/>
      </xdr:nvSpPr>
      <xdr:spPr>
        <a:xfrm>
          <a:off x="13462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88663</xdr:rowOff>
    </xdr:from>
    <xdr:ext cx="762000" cy="259045"/>
    <xdr:sp macro="" textlink="">
      <xdr:nvSpPr>
        <xdr:cNvPr id="329" name="テキスト ボックス 328"/>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109220</xdr:rowOff>
    </xdr:from>
    <xdr:to>
      <xdr:col>81</xdr:col>
      <xdr:colOff>95250</xdr:colOff>
      <xdr:row>65</xdr:row>
      <xdr:rowOff>39370</xdr:rowOff>
    </xdr:to>
    <xdr:sp macro="" textlink="">
      <xdr:nvSpPr>
        <xdr:cNvPr id="335" name="楕円 334"/>
        <xdr:cNvSpPr/>
      </xdr:nvSpPr>
      <xdr:spPr>
        <a:xfrm>
          <a:off x="16967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81297</xdr:rowOff>
    </xdr:from>
    <xdr:ext cx="762000" cy="259045"/>
    <xdr:sp macro="" textlink="">
      <xdr:nvSpPr>
        <xdr:cNvPr id="336" name="定員管理の状況該当値テキスト"/>
        <xdr:cNvSpPr txBox="1"/>
      </xdr:nvSpPr>
      <xdr:spPr>
        <a:xfrm>
          <a:off x="17106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104394</xdr:rowOff>
    </xdr:from>
    <xdr:to>
      <xdr:col>77</xdr:col>
      <xdr:colOff>95250</xdr:colOff>
      <xdr:row>65</xdr:row>
      <xdr:rowOff>34544</xdr:rowOff>
    </xdr:to>
    <xdr:sp macro="" textlink="">
      <xdr:nvSpPr>
        <xdr:cNvPr id="337" name="楕円 336"/>
        <xdr:cNvSpPr/>
      </xdr:nvSpPr>
      <xdr:spPr>
        <a:xfrm>
          <a:off x="16129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19321</xdr:rowOff>
    </xdr:from>
    <xdr:ext cx="736600" cy="259045"/>
    <xdr:sp macro="" textlink="">
      <xdr:nvSpPr>
        <xdr:cNvPr id="338" name="テキスト ボックス 337"/>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123698</xdr:rowOff>
    </xdr:from>
    <xdr:to>
      <xdr:col>73</xdr:col>
      <xdr:colOff>44450</xdr:colOff>
      <xdr:row>65</xdr:row>
      <xdr:rowOff>53848</xdr:rowOff>
    </xdr:to>
    <xdr:sp macro="" textlink="">
      <xdr:nvSpPr>
        <xdr:cNvPr id="339" name="楕円 338"/>
        <xdr:cNvSpPr/>
      </xdr:nvSpPr>
      <xdr:spPr>
        <a:xfrm>
          <a:off x="15240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38625</xdr:rowOff>
    </xdr:from>
    <xdr:ext cx="762000" cy="259045"/>
    <xdr:sp macro="" textlink="">
      <xdr:nvSpPr>
        <xdr:cNvPr id="340" name="テキスト ボックス 339"/>
        <xdr:cNvSpPr txBox="1"/>
      </xdr:nvSpPr>
      <xdr:spPr>
        <a:xfrm>
          <a:off x="14909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133350</xdr:rowOff>
    </xdr:from>
    <xdr:to>
      <xdr:col>68</xdr:col>
      <xdr:colOff>203200</xdr:colOff>
      <xdr:row>65</xdr:row>
      <xdr:rowOff>63500</xdr:rowOff>
    </xdr:to>
    <xdr:sp macro="" textlink="">
      <xdr:nvSpPr>
        <xdr:cNvPr id="341" name="楕円 340"/>
        <xdr:cNvSpPr/>
      </xdr:nvSpPr>
      <xdr:spPr>
        <a:xfrm>
          <a:off x="14351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48277</xdr:rowOff>
    </xdr:from>
    <xdr:ext cx="762000" cy="259045"/>
    <xdr:sp macro="" textlink="">
      <xdr:nvSpPr>
        <xdr:cNvPr id="342" name="テキスト ボックス 341"/>
        <xdr:cNvSpPr txBox="1"/>
      </xdr:nvSpPr>
      <xdr:spPr>
        <a:xfrm>
          <a:off x="14020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109220</xdr:rowOff>
    </xdr:from>
    <xdr:to>
      <xdr:col>64</xdr:col>
      <xdr:colOff>152400</xdr:colOff>
      <xdr:row>65</xdr:row>
      <xdr:rowOff>39370</xdr:rowOff>
    </xdr:to>
    <xdr:sp macro="" textlink="">
      <xdr:nvSpPr>
        <xdr:cNvPr id="343" name="楕円 342"/>
        <xdr:cNvSpPr/>
      </xdr:nvSpPr>
      <xdr:spPr>
        <a:xfrm>
          <a:off x="13462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24147</xdr:rowOff>
    </xdr:from>
    <xdr:ext cx="762000" cy="259045"/>
    <xdr:sp macro="" textlink="">
      <xdr:nvSpPr>
        <xdr:cNvPr id="344" name="テキスト ボックス 343"/>
        <xdr:cNvSpPr txBox="1"/>
      </xdr:nvSpPr>
      <xdr:spPr>
        <a:xfrm>
          <a:off x="13131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計画的な市債借入により、元利償還額は減少傾向にあるが、地方交付税の基準財政需要額に算入され</a:t>
          </a:r>
          <a:r>
            <a:rPr kumimoji="1"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償還額の減少などにより、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年度の実質公債費比率は前年度</a:t>
          </a:r>
          <a:r>
            <a:rPr kumimoji="1" lang="ja-JP" altLang="en-US" sz="1100">
              <a:solidFill>
                <a:schemeClr val="dk1"/>
              </a:solidFill>
              <a:effectLst/>
              <a:latin typeface="+mn-lt"/>
              <a:ea typeface="+mn-ea"/>
              <a:cs typeface="+mn-cs"/>
            </a:rPr>
            <a:t>と同じ比率</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類似団体と比較すると依然高い値を示しているため、今後も計画的な市債発行に努め、健全な財政運営を行っていく。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2722</xdr:rowOff>
    </xdr:from>
    <xdr:to>
      <xdr:col>81</xdr:col>
      <xdr:colOff>44450</xdr:colOff>
      <xdr:row>44</xdr:row>
      <xdr:rowOff>113393</xdr:rowOff>
    </xdr:to>
    <xdr:cxnSp macro="">
      <xdr:nvCxnSpPr>
        <xdr:cNvPr id="375" name="直線コネクタ 374"/>
        <xdr:cNvCxnSpPr/>
      </xdr:nvCxnSpPr>
      <xdr:spPr>
        <a:xfrm flipV="1">
          <a:off x="17018000" y="6174922"/>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6"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7" name="直線コネクタ 376"/>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89099</xdr:rowOff>
    </xdr:from>
    <xdr:ext cx="762000" cy="259045"/>
    <xdr:sp macro="" textlink="">
      <xdr:nvSpPr>
        <xdr:cNvPr id="378" name="公債費負担の状況最大値テキスト"/>
        <xdr:cNvSpPr txBox="1"/>
      </xdr:nvSpPr>
      <xdr:spPr>
        <a:xfrm>
          <a:off x="17106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2722</xdr:rowOff>
    </xdr:from>
    <xdr:to>
      <xdr:col>81</xdr:col>
      <xdr:colOff>133350</xdr:colOff>
      <xdr:row>36</xdr:row>
      <xdr:rowOff>2722</xdr:rowOff>
    </xdr:to>
    <xdr:cxnSp macro="">
      <xdr:nvCxnSpPr>
        <xdr:cNvPr id="379" name="直線コネクタ 378"/>
        <xdr:cNvCxnSpPr/>
      </xdr:nvCxnSpPr>
      <xdr:spPr>
        <a:xfrm>
          <a:off x="16929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113393</xdr:rowOff>
    </xdr:from>
    <xdr:to>
      <xdr:col>81</xdr:col>
      <xdr:colOff>44450</xdr:colOff>
      <xdr:row>44</xdr:row>
      <xdr:rowOff>113393</xdr:rowOff>
    </xdr:to>
    <xdr:cxnSp macro="">
      <xdr:nvCxnSpPr>
        <xdr:cNvPr id="380" name="直線コネクタ 379"/>
        <xdr:cNvCxnSpPr/>
      </xdr:nvCxnSpPr>
      <xdr:spPr>
        <a:xfrm>
          <a:off x="16179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1"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2" name="フローチャート: 判断 381"/>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78922</xdr:rowOff>
    </xdr:from>
    <xdr:to>
      <xdr:col>77</xdr:col>
      <xdr:colOff>44450</xdr:colOff>
      <xdr:row>44</xdr:row>
      <xdr:rowOff>113393</xdr:rowOff>
    </xdr:to>
    <xdr:cxnSp macro="">
      <xdr:nvCxnSpPr>
        <xdr:cNvPr id="383" name="直線コネクタ 382"/>
        <xdr:cNvCxnSpPr/>
      </xdr:nvCxnSpPr>
      <xdr:spPr>
        <a:xfrm>
          <a:off x="15290800" y="76227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4" name="フローチャート: 判断 383"/>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5" name="テキスト ボックス 384"/>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78922</xdr:rowOff>
    </xdr:to>
    <xdr:cxnSp macro="">
      <xdr:nvCxnSpPr>
        <xdr:cNvPr id="386" name="直線コネクタ 385"/>
        <xdr:cNvCxnSpPr/>
      </xdr:nvCxnSpPr>
      <xdr:spPr>
        <a:xfrm>
          <a:off x="14401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7" name="フローチャート: 判断 38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8" name="テキスト ボックス 387"/>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113393</xdr:rowOff>
    </xdr:to>
    <xdr:cxnSp macro="">
      <xdr:nvCxnSpPr>
        <xdr:cNvPr id="389" name="直線コネクタ 388"/>
        <xdr:cNvCxnSpPr/>
      </xdr:nvCxnSpPr>
      <xdr:spPr>
        <a:xfrm flipV="1">
          <a:off x="13512800" y="75882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0" name="フローチャート: 判断 389"/>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1" name="テキスト ボックス 390"/>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92528</xdr:rowOff>
    </xdr:from>
    <xdr:to>
      <xdr:col>64</xdr:col>
      <xdr:colOff>152400</xdr:colOff>
      <xdr:row>40</xdr:row>
      <xdr:rowOff>22678</xdr:rowOff>
    </xdr:to>
    <xdr:sp macro="" textlink="">
      <xdr:nvSpPr>
        <xdr:cNvPr id="392" name="フローチャート: 判断 391"/>
        <xdr:cNvSpPr/>
      </xdr:nvSpPr>
      <xdr:spPr>
        <a:xfrm>
          <a:off x="13462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32855</xdr:rowOff>
    </xdr:from>
    <xdr:ext cx="762000" cy="259045"/>
    <xdr:sp macro="" textlink="">
      <xdr:nvSpPr>
        <xdr:cNvPr id="393" name="テキスト ボックス 392"/>
        <xdr:cNvSpPr txBox="1"/>
      </xdr:nvSpPr>
      <xdr:spPr>
        <a:xfrm>
          <a:off x="13131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62593</xdr:rowOff>
    </xdr:from>
    <xdr:to>
      <xdr:col>81</xdr:col>
      <xdr:colOff>95250</xdr:colOff>
      <xdr:row>44</xdr:row>
      <xdr:rowOff>164193</xdr:rowOff>
    </xdr:to>
    <xdr:sp macro="" textlink="">
      <xdr:nvSpPr>
        <xdr:cNvPr id="399" name="楕円 398"/>
        <xdr:cNvSpPr/>
      </xdr:nvSpPr>
      <xdr:spPr>
        <a:xfrm>
          <a:off x="16967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129920</xdr:rowOff>
    </xdr:from>
    <xdr:ext cx="762000" cy="259045"/>
    <xdr:sp macro="" textlink="">
      <xdr:nvSpPr>
        <xdr:cNvPr id="400" name="公債費負担の状況該当値テキスト"/>
        <xdr:cNvSpPr txBox="1"/>
      </xdr:nvSpPr>
      <xdr:spPr>
        <a:xfrm>
          <a:off x="17106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62593</xdr:rowOff>
    </xdr:from>
    <xdr:to>
      <xdr:col>77</xdr:col>
      <xdr:colOff>95250</xdr:colOff>
      <xdr:row>44</xdr:row>
      <xdr:rowOff>164193</xdr:rowOff>
    </xdr:to>
    <xdr:sp macro="" textlink="">
      <xdr:nvSpPr>
        <xdr:cNvPr id="401" name="楕円 400"/>
        <xdr:cNvSpPr/>
      </xdr:nvSpPr>
      <xdr:spPr>
        <a:xfrm>
          <a:off x="16129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148970</xdr:rowOff>
    </xdr:from>
    <xdr:ext cx="736600" cy="259045"/>
    <xdr:sp macro="" textlink="">
      <xdr:nvSpPr>
        <xdr:cNvPr id="402" name="テキスト ボックス 401"/>
        <xdr:cNvSpPr txBox="1"/>
      </xdr:nvSpPr>
      <xdr:spPr>
        <a:xfrm>
          <a:off x="15798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28122</xdr:rowOff>
    </xdr:from>
    <xdr:to>
      <xdr:col>73</xdr:col>
      <xdr:colOff>44450</xdr:colOff>
      <xdr:row>44</xdr:row>
      <xdr:rowOff>129722</xdr:rowOff>
    </xdr:to>
    <xdr:sp macro="" textlink="">
      <xdr:nvSpPr>
        <xdr:cNvPr id="403" name="楕円 402"/>
        <xdr:cNvSpPr/>
      </xdr:nvSpPr>
      <xdr:spPr>
        <a:xfrm>
          <a:off x="15240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114499</xdr:rowOff>
    </xdr:from>
    <xdr:ext cx="762000" cy="259045"/>
    <xdr:sp macro="" textlink="">
      <xdr:nvSpPr>
        <xdr:cNvPr id="404" name="テキスト ボックス 403"/>
        <xdr:cNvSpPr txBox="1"/>
      </xdr:nvSpPr>
      <xdr:spPr>
        <a:xfrm>
          <a:off x="14909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165100</xdr:rowOff>
    </xdr:from>
    <xdr:to>
      <xdr:col>68</xdr:col>
      <xdr:colOff>203200</xdr:colOff>
      <xdr:row>44</xdr:row>
      <xdr:rowOff>95250</xdr:rowOff>
    </xdr:to>
    <xdr:sp macro="" textlink="">
      <xdr:nvSpPr>
        <xdr:cNvPr id="405" name="楕円 404"/>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80027</xdr:rowOff>
    </xdr:from>
    <xdr:ext cx="762000" cy="259045"/>
    <xdr:sp macro="" textlink="">
      <xdr:nvSpPr>
        <xdr:cNvPr id="406" name="テキスト ボックス 405"/>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62593</xdr:rowOff>
    </xdr:from>
    <xdr:to>
      <xdr:col>64</xdr:col>
      <xdr:colOff>152400</xdr:colOff>
      <xdr:row>44</xdr:row>
      <xdr:rowOff>164193</xdr:rowOff>
    </xdr:to>
    <xdr:sp macro="" textlink="">
      <xdr:nvSpPr>
        <xdr:cNvPr id="407" name="楕円 406"/>
        <xdr:cNvSpPr/>
      </xdr:nvSpPr>
      <xdr:spPr>
        <a:xfrm>
          <a:off x="13462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148970</xdr:rowOff>
    </xdr:from>
    <xdr:ext cx="762000" cy="259045"/>
    <xdr:sp macro="" textlink="">
      <xdr:nvSpPr>
        <xdr:cNvPr id="408" name="テキスト ボックス 407"/>
        <xdr:cNvSpPr txBox="1"/>
      </xdr:nvSpPr>
      <xdr:spPr>
        <a:xfrm>
          <a:off x="13131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年度は前年度対比で</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の改善となった。類似団体に比べて比率が高い状態が続いているが、これは過去に公共施設の整備等、積極的な投資を行ったことにより市債残高が大きくなっているためであり、近年は計画的な市債発行により市債残高は減少傾向にある。今後も計画的な市債発行に努め、健全な財政運営を行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44944</xdr:rowOff>
    </xdr:to>
    <xdr:cxnSp macro="">
      <xdr:nvCxnSpPr>
        <xdr:cNvPr id="437" name="直線コネクタ 436"/>
        <xdr:cNvCxnSpPr/>
      </xdr:nvCxnSpPr>
      <xdr:spPr>
        <a:xfrm flipV="1">
          <a:off x="17018000" y="2370667"/>
          <a:ext cx="0" cy="1103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17021</xdr:rowOff>
    </xdr:from>
    <xdr:ext cx="762000" cy="259045"/>
    <xdr:sp macro="" textlink="">
      <xdr:nvSpPr>
        <xdr:cNvPr id="438" name="将来負担の状況最小値テキスト"/>
        <xdr:cNvSpPr txBox="1"/>
      </xdr:nvSpPr>
      <xdr:spPr>
        <a:xfrm>
          <a:off x="17106900" y="34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44944</xdr:rowOff>
    </xdr:from>
    <xdr:to>
      <xdr:col>81</xdr:col>
      <xdr:colOff>133350</xdr:colOff>
      <xdr:row>20</xdr:row>
      <xdr:rowOff>44944</xdr:rowOff>
    </xdr:to>
    <xdr:cxnSp macro="">
      <xdr:nvCxnSpPr>
        <xdr:cNvPr id="439" name="直線コネクタ 438"/>
        <xdr:cNvCxnSpPr/>
      </xdr:nvCxnSpPr>
      <xdr:spPr>
        <a:xfrm>
          <a:off x="16929100" y="347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44944</xdr:rowOff>
    </xdr:from>
    <xdr:to>
      <xdr:col>81</xdr:col>
      <xdr:colOff>44450</xdr:colOff>
      <xdr:row>20</xdr:row>
      <xdr:rowOff>162913</xdr:rowOff>
    </xdr:to>
    <xdr:cxnSp macro="">
      <xdr:nvCxnSpPr>
        <xdr:cNvPr id="442" name="直線コネクタ 441"/>
        <xdr:cNvCxnSpPr/>
      </xdr:nvCxnSpPr>
      <xdr:spPr>
        <a:xfrm flipV="1">
          <a:off x="16179800" y="3473944"/>
          <a:ext cx="8382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43" name="将来負担の状況平均値テキスト"/>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44" name="フローチャート: 判断 443"/>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162913</xdr:rowOff>
    </xdr:from>
    <xdr:to>
      <xdr:col>77</xdr:col>
      <xdr:colOff>44450</xdr:colOff>
      <xdr:row>21</xdr:row>
      <xdr:rowOff>141605</xdr:rowOff>
    </xdr:to>
    <xdr:cxnSp macro="">
      <xdr:nvCxnSpPr>
        <xdr:cNvPr id="445" name="直線コネクタ 444"/>
        <xdr:cNvCxnSpPr/>
      </xdr:nvCxnSpPr>
      <xdr:spPr>
        <a:xfrm flipV="1">
          <a:off x="15290800" y="3591913"/>
          <a:ext cx="8890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68509</xdr:rowOff>
    </xdr:from>
    <xdr:to>
      <xdr:col>77</xdr:col>
      <xdr:colOff>95250</xdr:colOff>
      <xdr:row>15</xdr:row>
      <xdr:rowOff>170109</xdr:rowOff>
    </xdr:to>
    <xdr:sp macro="" textlink="">
      <xdr:nvSpPr>
        <xdr:cNvPr id="446" name="フローチャート: 判断 445"/>
        <xdr:cNvSpPr/>
      </xdr:nvSpPr>
      <xdr:spPr>
        <a:xfrm>
          <a:off x="16129000" y="26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8836</xdr:rowOff>
    </xdr:from>
    <xdr:ext cx="736600" cy="259045"/>
    <xdr:sp macro="" textlink="">
      <xdr:nvSpPr>
        <xdr:cNvPr id="447" name="テキスト ボックス 446"/>
        <xdr:cNvSpPr txBox="1"/>
      </xdr:nvSpPr>
      <xdr:spPr>
        <a:xfrm>
          <a:off x="15798800" y="240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141605</xdr:rowOff>
    </xdr:from>
    <xdr:to>
      <xdr:col>72</xdr:col>
      <xdr:colOff>203200</xdr:colOff>
      <xdr:row>22</xdr:row>
      <xdr:rowOff>100189</xdr:rowOff>
    </xdr:to>
    <xdr:cxnSp macro="">
      <xdr:nvCxnSpPr>
        <xdr:cNvPr id="448" name="直線コネクタ 447"/>
        <xdr:cNvCxnSpPr/>
      </xdr:nvCxnSpPr>
      <xdr:spPr>
        <a:xfrm flipV="1">
          <a:off x="14401800" y="3742055"/>
          <a:ext cx="8890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76553</xdr:rowOff>
    </xdr:from>
    <xdr:to>
      <xdr:col>73</xdr:col>
      <xdr:colOff>44450</xdr:colOff>
      <xdr:row>16</xdr:row>
      <xdr:rowOff>6703</xdr:rowOff>
    </xdr:to>
    <xdr:sp macro="" textlink="">
      <xdr:nvSpPr>
        <xdr:cNvPr id="449" name="フローチャート: 判断 448"/>
        <xdr:cNvSpPr/>
      </xdr:nvSpPr>
      <xdr:spPr>
        <a:xfrm>
          <a:off x="15240000" y="264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16880</xdr:rowOff>
    </xdr:from>
    <xdr:ext cx="762000" cy="259045"/>
    <xdr:sp macro="" textlink="">
      <xdr:nvSpPr>
        <xdr:cNvPr id="450" name="テキスト ボックス 449"/>
        <xdr:cNvSpPr txBox="1"/>
      </xdr:nvSpPr>
      <xdr:spPr>
        <a:xfrm>
          <a:off x="14909800" y="241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10372</xdr:rowOff>
    </xdr:from>
    <xdr:to>
      <xdr:col>68</xdr:col>
      <xdr:colOff>152400</xdr:colOff>
      <xdr:row>22</xdr:row>
      <xdr:rowOff>100189</xdr:rowOff>
    </xdr:to>
    <xdr:cxnSp macro="">
      <xdr:nvCxnSpPr>
        <xdr:cNvPr id="451" name="直線コネクタ 450"/>
        <xdr:cNvCxnSpPr/>
      </xdr:nvCxnSpPr>
      <xdr:spPr>
        <a:xfrm>
          <a:off x="13512800" y="3782272"/>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111407</xdr:rowOff>
    </xdr:from>
    <xdr:to>
      <xdr:col>68</xdr:col>
      <xdr:colOff>203200</xdr:colOff>
      <xdr:row>16</xdr:row>
      <xdr:rowOff>41557</xdr:rowOff>
    </xdr:to>
    <xdr:sp macro="" textlink="">
      <xdr:nvSpPr>
        <xdr:cNvPr id="452" name="フローチャート: 判断 451"/>
        <xdr:cNvSpPr/>
      </xdr:nvSpPr>
      <xdr:spPr>
        <a:xfrm>
          <a:off x="14351000" y="26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51734</xdr:rowOff>
    </xdr:from>
    <xdr:ext cx="762000" cy="259045"/>
    <xdr:sp macro="" textlink="">
      <xdr:nvSpPr>
        <xdr:cNvPr id="453" name="テキスト ボックス 452"/>
        <xdr:cNvSpPr txBox="1"/>
      </xdr:nvSpPr>
      <xdr:spPr>
        <a:xfrm>
          <a:off x="14020800" y="245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54" name="フローチャート: 判断 453"/>
        <xdr:cNvSpPr/>
      </xdr:nvSpPr>
      <xdr:spPr>
        <a:xfrm>
          <a:off x="13462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55" name="テキスト ボックス 454"/>
        <xdr:cNvSpPr txBox="1"/>
      </xdr:nvSpPr>
      <xdr:spPr>
        <a:xfrm>
          <a:off x="13131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165594</xdr:rowOff>
    </xdr:from>
    <xdr:to>
      <xdr:col>81</xdr:col>
      <xdr:colOff>95250</xdr:colOff>
      <xdr:row>20</xdr:row>
      <xdr:rowOff>95744</xdr:rowOff>
    </xdr:to>
    <xdr:sp macro="" textlink="">
      <xdr:nvSpPr>
        <xdr:cNvPr id="461" name="楕円 460"/>
        <xdr:cNvSpPr/>
      </xdr:nvSpPr>
      <xdr:spPr>
        <a:xfrm>
          <a:off x="16967200" y="34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61471</xdr:rowOff>
    </xdr:from>
    <xdr:ext cx="762000" cy="259045"/>
    <xdr:sp macro="" textlink="">
      <xdr:nvSpPr>
        <xdr:cNvPr id="462" name="将来負担の状況該当値テキスト"/>
        <xdr:cNvSpPr txBox="1"/>
      </xdr:nvSpPr>
      <xdr:spPr>
        <a:xfrm>
          <a:off x="17106900" y="3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112113</xdr:rowOff>
    </xdr:from>
    <xdr:to>
      <xdr:col>77</xdr:col>
      <xdr:colOff>95250</xdr:colOff>
      <xdr:row>21</xdr:row>
      <xdr:rowOff>42263</xdr:rowOff>
    </xdr:to>
    <xdr:sp macro="" textlink="">
      <xdr:nvSpPr>
        <xdr:cNvPr id="463" name="楕円 462"/>
        <xdr:cNvSpPr/>
      </xdr:nvSpPr>
      <xdr:spPr>
        <a:xfrm>
          <a:off x="16129000" y="35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27040</xdr:rowOff>
    </xdr:from>
    <xdr:ext cx="736600" cy="259045"/>
    <xdr:sp macro="" textlink="">
      <xdr:nvSpPr>
        <xdr:cNvPr id="464" name="テキスト ボックス 463"/>
        <xdr:cNvSpPr txBox="1"/>
      </xdr:nvSpPr>
      <xdr:spPr>
        <a:xfrm>
          <a:off x="15798800" y="362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90805</xdr:rowOff>
    </xdr:from>
    <xdr:to>
      <xdr:col>73</xdr:col>
      <xdr:colOff>44450</xdr:colOff>
      <xdr:row>22</xdr:row>
      <xdr:rowOff>20955</xdr:rowOff>
    </xdr:to>
    <xdr:sp macro="" textlink="">
      <xdr:nvSpPr>
        <xdr:cNvPr id="465" name="楕円 464"/>
        <xdr:cNvSpPr/>
      </xdr:nvSpPr>
      <xdr:spPr>
        <a:xfrm>
          <a:off x="15240000" y="36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5732</xdr:rowOff>
    </xdr:from>
    <xdr:ext cx="762000" cy="259045"/>
    <xdr:sp macro="" textlink="">
      <xdr:nvSpPr>
        <xdr:cNvPr id="466" name="テキスト ボックス 465"/>
        <xdr:cNvSpPr txBox="1"/>
      </xdr:nvSpPr>
      <xdr:spPr>
        <a:xfrm>
          <a:off x="14909800" y="377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49389</xdr:rowOff>
    </xdr:from>
    <xdr:to>
      <xdr:col>68</xdr:col>
      <xdr:colOff>203200</xdr:colOff>
      <xdr:row>22</xdr:row>
      <xdr:rowOff>150989</xdr:rowOff>
    </xdr:to>
    <xdr:sp macro="" textlink="">
      <xdr:nvSpPr>
        <xdr:cNvPr id="467" name="楕円 466"/>
        <xdr:cNvSpPr/>
      </xdr:nvSpPr>
      <xdr:spPr>
        <a:xfrm>
          <a:off x="14351000" y="38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135766</xdr:rowOff>
    </xdr:from>
    <xdr:ext cx="762000" cy="259045"/>
    <xdr:sp macro="" textlink="">
      <xdr:nvSpPr>
        <xdr:cNvPr id="468" name="テキスト ボックス 467"/>
        <xdr:cNvSpPr txBox="1"/>
      </xdr:nvSpPr>
      <xdr:spPr>
        <a:xfrm>
          <a:off x="14020800" y="390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131022</xdr:rowOff>
    </xdr:from>
    <xdr:to>
      <xdr:col>64</xdr:col>
      <xdr:colOff>152400</xdr:colOff>
      <xdr:row>22</xdr:row>
      <xdr:rowOff>61172</xdr:rowOff>
    </xdr:to>
    <xdr:sp macro="" textlink="">
      <xdr:nvSpPr>
        <xdr:cNvPr id="469" name="楕円 468"/>
        <xdr:cNvSpPr/>
      </xdr:nvSpPr>
      <xdr:spPr>
        <a:xfrm>
          <a:off x="13462000" y="3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45949</xdr:rowOff>
    </xdr:from>
    <xdr:ext cx="762000" cy="259045"/>
    <xdr:sp macro="" textlink="">
      <xdr:nvSpPr>
        <xdr:cNvPr id="470" name="テキスト ボックス 469"/>
        <xdr:cNvSpPr txBox="1"/>
      </xdr:nvSpPr>
      <xdr:spPr>
        <a:xfrm>
          <a:off x="13131800" y="381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166,043
165,202
619.34
85,539,405
85,168,941
353,025
41,061,998
84,331,842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退職手当の減などにより前年度対比で０．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ポイント低下したものの、類似団体の平均を上回った状況にあり、今後も職員の定員管理・給与の適正化などにより、人件費全体の抑制に努めていく。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127000</xdr:rowOff>
    </xdr:from>
    <xdr:to>
      <xdr:col>24</xdr:col>
      <xdr:colOff>25400</xdr:colOff>
      <xdr:row>38</xdr:row>
      <xdr:rowOff>165100</xdr:rowOff>
    </xdr:to>
    <xdr:cxnSp macro="">
      <xdr:nvCxnSpPr>
        <xdr:cNvPr id="61" name="直線コネクタ 60"/>
        <xdr:cNvCxnSpPr/>
      </xdr:nvCxnSpPr>
      <xdr:spPr>
        <a:xfrm flipV="1">
          <a:off x="4826000" y="5784850"/>
          <a:ext cx="0" cy="895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137177</xdr:rowOff>
    </xdr:from>
    <xdr:ext cx="762000" cy="259045"/>
    <xdr:sp macro="" textlink="">
      <xdr:nvSpPr>
        <xdr:cNvPr id="62" name="人件費最小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165100</xdr:rowOff>
    </xdr:from>
    <xdr:to>
      <xdr:col>24</xdr:col>
      <xdr:colOff>114300</xdr:colOff>
      <xdr:row>38</xdr:row>
      <xdr:rowOff>165100</xdr:rowOff>
    </xdr:to>
    <xdr:cxnSp macro="">
      <xdr:nvCxnSpPr>
        <xdr:cNvPr id="63" name="直線コネクタ 62"/>
        <xdr:cNvCxnSpPr/>
      </xdr:nvCxnSpPr>
      <xdr:spPr>
        <a:xfrm>
          <a:off x="47371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41927</xdr:rowOff>
    </xdr:from>
    <xdr:ext cx="762000" cy="259045"/>
    <xdr:sp macro="" textlink="">
      <xdr:nvSpPr>
        <xdr:cNvPr id="64" name="人件費最大値テキスト"/>
        <xdr:cNvSpPr txBox="1"/>
      </xdr:nvSpPr>
      <xdr:spPr>
        <a:xfrm>
          <a:off x="4914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127000</xdr:rowOff>
    </xdr:from>
    <xdr:to>
      <xdr:col>24</xdr:col>
      <xdr:colOff>114300</xdr:colOff>
      <xdr:row>33</xdr:row>
      <xdr:rowOff>127000</xdr:rowOff>
    </xdr:to>
    <xdr:cxnSp macro="">
      <xdr:nvCxnSpPr>
        <xdr:cNvPr id="65" name="直線コネクタ 64"/>
        <xdr:cNvCxnSpPr/>
      </xdr:nvCxnSpPr>
      <xdr:spPr>
        <a:xfrm>
          <a:off x="4737100" y="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31750</xdr:rowOff>
    </xdr:to>
    <xdr:cxnSp macro="">
      <xdr:nvCxnSpPr>
        <xdr:cNvPr id="66" name="直線コネクタ 65"/>
        <xdr:cNvCxnSpPr/>
      </xdr:nvCxnSpPr>
      <xdr:spPr>
        <a:xfrm flipV="1">
          <a:off x="3987800" y="668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149877</xdr:rowOff>
    </xdr:from>
    <xdr:ext cx="762000" cy="259045"/>
    <xdr:sp macro="" textlink="">
      <xdr:nvSpPr>
        <xdr:cNvPr id="67"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8" name="フローチャート: 判断 67"/>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127000</xdr:rowOff>
    </xdr:to>
    <xdr:cxnSp macro="">
      <xdr:nvCxnSpPr>
        <xdr:cNvPr id="69" name="直線コネクタ 68"/>
        <xdr:cNvCxnSpPr/>
      </xdr:nvCxnSpPr>
      <xdr:spPr>
        <a:xfrm flipV="1">
          <a:off x="3098800" y="6718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127000</xdr:rowOff>
    </xdr:from>
    <xdr:to>
      <xdr:col>15</xdr:col>
      <xdr:colOff>98425</xdr:colOff>
      <xdr:row>40</xdr:row>
      <xdr:rowOff>12700</xdr:rowOff>
    </xdr:to>
    <xdr:cxnSp macro="">
      <xdr:nvCxnSpPr>
        <xdr:cNvPr id="72" name="直線コネクタ 71"/>
        <xdr:cNvCxnSpPr/>
      </xdr:nvCxnSpPr>
      <xdr:spPr>
        <a:xfrm flipV="1">
          <a:off x="2209800" y="6813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0</xdr:rowOff>
    </xdr:from>
    <xdr:to>
      <xdr:col>15</xdr:col>
      <xdr:colOff>149225</xdr:colOff>
      <xdr:row>37</xdr:row>
      <xdr:rowOff>101600</xdr:rowOff>
    </xdr:to>
    <xdr:sp macro="" textlink="">
      <xdr:nvSpPr>
        <xdr:cNvPr id="73" name="フローチャート: 判断 72"/>
        <xdr:cNvSpPr/>
      </xdr:nvSpPr>
      <xdr:spPr>
        <a:xfrm>
          <a:off x="3048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111777</xdr:rowOff>
    </xdr:from>
    <xdr:ext cx="762000" cy="259045"/>
    <xdr:sp macro="" textlink="">
      <xdr:nvSpPr>
        <xdr:cNvPr id="74" name="テキスト ボックス 73"/>
        <xdr:cNvSpPr txBox="1"/>
      </xdr:nvSpPr>
      <xdr:spPr>
        <a:xfrm>
          <a:off x="2717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41</xdr:row>
      <xdr:rowOff>12700</xdr:rowOff>
    </xdr:to>
    <xdr:cxnSp macro="">
      <xdr:nvCxnSpPr>
        <xdr:cNvPr id="75" name="直線コネクタ 74"/>
        <xdr:cNvCxnSpPr/>
      </xdr:nvCxnSpPr>
      <xdr:spPr>
        <a:xfrm flipV="1">
          <a:off x="1320800" y="6870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6" name="フローチャート: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78" name="フローチャート: 判断 77"/>
        <xdr:cNvSpPr/>
      </xdr:nvSpPr>
      <xdr:spPr>
        <a:xfrm>
          <a:off x="1270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35577</xdr:rowOff>
    </xdr:from>
    <xdr:ext cx="762000" cy="259045"/>
    <xdr:sp macro="" textlink="">
      <xdr:nvSpPr>
        <xdr:cNvPr id="79" name="テキスト ボックス 78"/>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76200</xdr:rowOff>
    </xdr:from>
    <xdr:to>
      <xdr:col>15</xdr:col>
      <xdr:colOff>149225</xdr:colOff>
      <xdr:row>40</xdr:row>
      <xdr:rowOff>6350</xdr:rowOff>
    </xdr:to>
    <xdr:sp macro="" textlink="">
      <xdr:nvSpPr>
        <xdr:cNvPr id="89" name="楕円 88"/>
        <xdr:cNvSpPr/>
      </xdr:nvSpPr>
      <xdr:spPr>
        <a:xfrm>
          <a:off x="3048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162577</xdr:rowOff>
    </xdr:from>
    <xdr:ext cx="762000" cy="259045"/>
    <xdr:sp macro="" textlink="">
      <xdr:nvSpPr>
        <xdr:cNvPr id="90" name="テキスト ボックス 89"/>
        <xdr:cNvSpPr txBox="1"/>
      </xdr:nvSpPr>
      <xdr:spPr>
        <a:xfrm>
          <a:off x="2717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93" name="楕円 92"/>
        <xdr:cNvSpPr/>
      </xdr:nvSpPr>
      <xdr:spPr>
        <a:xfrm>
          <a:off x="1270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94" name="テキスト ボックス 93"/>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総合体育館管理運営費</a:t>
          </a:r>
          <a:r>
            <a:rPr kumimoji="1" lang="ja-JP" altLang="ja-JP" sz="1100">
              <a:solidFill>
                <a:schemeClr val="dk1"/>
              </a:solidFill>
              <a:effectLst/>
              <a:latin typeface="+mn-lt"/>
              <a:ea typeface="+mn-ea"/>
              <a:cs typeface="+mn-cs"/>
            </a:rPr>
            <a:t>の増などにより前年度対比で０．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ポイント上昇している。類似団体平均と比較すると低い値で推移しているが、これは民間事業者への委託料が少ないためであり、今後も民間で実施できる事業等</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、検討を進めていく。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50800</xdr:rowOff>
    </xdr:to>
    <xdr:cxnSp macro="">
      <xdr:nvCxnSpPr>
        <xdr:cNvPr id="122" name="直線コネクタ 121"/>
        <xdr:cNvCxnSpPr/>
      </xdr:nvCxnSpPr>
      <xdr:spPr>
        <a:xfrm flipV="1">
          <a:off x="16510000" y="2197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127000</xdr:rowOff>
    </xdr:from>
    <xdr:to>
      <xdr:col>82</xdr:col>
      <xdr:colOff>107950</xdr:colOff>
      <xdr:row>12</xdr:row>
      <xdr:rowOff>139700</xdr:rowOff>
    </xdr:to>
    <xdr:cxnSp macro="">
      <xdr:nvCxnSpPr>
        <xdr:cNvPr id="127" name="直線コネクタ 126"/>
        <xdr:cNvCxnSpPr/>
      </xdr:nvCxnSpPr>
      <xdr:spPr>
        <a:xfrm>
          <a:off x="15671800" y="218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101600</xdr:rowOff>
    </xdr:from>
    <xdr:to>
      <xdr:col>78</xdr:col>
      <xdr:colOff>69850</xdr:colOff>
      <xdr:row>12</xdr:row>
      <xdr:rowOff>127000</xdr:rowOff>
    </xdr:to>
    <xdr:cxnSp macro="">
      <xdr:nvCxnSpPr>
        <xdr:cNvPr id="130" name="直線コネクタ 129"/>
        <xdr:cNvCxnSpPr/>
      </xdr:nvCxnSpPr>
      <xdr:spPr>
        <a:xfrm>
          <a:off x="14782800" y="215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101600</xdr:rowOff>
    </xdr:from>
    <xdr:to>
      <xdr:col>73</xdr:col>
      <xdr:colOff>180975</xdr:colOff>
      <xdr:row>12</xdr:row>
      <xdr:rowOff>127000</xdr:rowOff>
    </xdr:to>
    <xdr:cxnSp macro="">
      <xdr:nvCxnSpPr>
        <xdr:cNvPr id="133" name="直線コネクタ 132"/>
        <xdr:cNvCxnSpPr/>
      </xdr:nvCxnSpPr>
      <xdr:spPr>
        <a:xfrm flipV="1">
          <a:off x="13893800" y="215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4" name="フローチャート: 判断 133"/>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5" name="テキスト ボックス 134"/>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127000</xdr:rowOff>
    </xdr:from>
    <xdr:to>
      <xdr:col>69</xdr:col>
      <xdr:colOff>92075</xdr:colOff>
      <xdr:row>12</xdr:row>
      <xdr:rowOff>127000</xdr:rowOff>
    </xdr:to>
    <xdr:cxnSp macro="">
      <xdr:nvCxnSpPr>
        <xdr:cNvPr id="136" name="直線コネクタ 135"/>
        <xdr:cNvCxnSpPr/>
      </xdr:nvCxnSpPr>
      <xdr:spPr>
        <a:xfrm>
          <a:off x="13004800" y="218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146050</xdr:rowOff>
    </xdr:from>
    <xdr:to>
      <xdr:col>69</xdr:col>
      <xdr:colOff>142875</xdr:colOff>
      <xdr:row>16</xdr:row>
      <xdr:rowOff>76200</xdr:rowOff>
    </xdr:to>
    <xdr:sp macro="" textlink="">
      <xdr:nvSpPr>
        <xdr:cNvPr id="137" name="フローチャート: 判断 136"/>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38" name="テキスト ボックス 137"/>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9" name="フローチャート: 判断 138"/>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88900</xdr:rowOff>
    </xdr:from>
    <xdr:to>
      <xdr:col>82</xdr:col>
      <xdr:colOff>158750</xdr:colOff>
      <xdr:row>13</xdr:row>
      <xdr:rowOff>19050</xdr:rowOff>
    </xdr:to>
    <xdr:sp macro="" textlink="">
      <xdr:nvSpPr>
        <xdr:cNvPr id="146" name="楕円 145"/>
        <xdr:cNvSpPr/>
      </xdr:nvSpPr>
      <xdr:spPr>
        <a:xfrm>
          <a:off x="164592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168927</xdr:rowOff>
    </xdr:from>
    <xdr:ext cx="762000" cy="259045"/>
    <xdr:sp macro="" textlink="">
      <xdr:nvSpPr>
        <xdr:cNvPr id="147" name="物件費該当値テキスト"/>
        <xdr:cNvSpPr txBox="1"/>
      </xdr:nvSpPr>
      <xdr:spPr>
        <a:xfrm>
          <a:off x="165989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76200</xdr:rowOff>
    </xdr:from>
    <xdr:to>
      <xdr:col>78</xdr:col>
      <xdr:colOff>120650</xdr:colOff>
      <xdr:row>13</xdr:row>
      <xdr:rowOff>6350</xdr:rowOff>
    </xdr:to>
    <xdr:sp macro="" textlink="">
      <xdr:nvSpPr>
        <xdr:cNvPr id="148" name="楕円 147"/>
        <xdr:cNvSpPr/>
      </xdr:nvSpPr>
      <xdr:spPr>
        <a:xfrm>
          <a:off x="15621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16527</xdr:rowOff>
    </xdr:from>
    <xdr:ext cx="736600" cy="259045"/>
    <xdr:sp macro="" textlink="">
      <xdr:nvSpPr>
        <xdr:cNvPr id="149" name="テキスト ボックス 148"/>
        <xdr:cNvSpPr txBox="1"/>
      </xdr:nvSpPr>
      <xdr:spPr>
        <a:xfrm>
          <a:off x="15290800" y="190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50800</xdr:rowOff>
    </xdr:from>
    <xdr:to>
      <xdr:col>74</xdr:col>
      <xdr:colOff>31750</xdr:colOff>
      <xdr:row>12</xdr:row>
      <xdr:rowOff>152400</xdr:rowOff>
    </xdr:to>
    <xdr:sp macro="" textlink="">
      <xdr:nvSpPr>
        <xdr:cNvPr id="150" name="楕円 149"/>
        <xdr:cNvSpPr/>
      </xdr:nvSpPr>
      <xdr:spPr>
        <a:xfrm>
          <a:off x="14732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10</xdr:row>
      <xdr:rowOff>162577</xdr:rowOff>
    </xdr:from>
    <xdr:ext cx="762000" cy="259045"/>
    <xdr:sp macro="" textlink="">
      <xdr:nvSpPr>
        <xdr:cNvPr id="151" name="テキスト ボックス 150"/>
        <xdr:cNvSpPr txBox="1"/>
      </xdr:nvSpPr>
      <xdr:spPr>
        <a:xfrm>
          <a:off x="14401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2" name="楕円 151"/>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3" name="テキスト ボックス 152"/>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76200</xdr:rowOff>
    </xdr:from>
    <xdr:to>
      <xdr:col>65</xdr:col>
      <xdr:colOff>53975</xdr:colOff>
      <xdr:row>13</xdr:row>
      <xdr:rowOff>6350</xdr:rowOff>
    </xdr:to>
    <xdr:sp macro="" textlink="">
      <xdr:nvSpPr>
        <xdr:cNvPr id="154" name="楕円 153"/>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16527</xdr:rowOff>
    </xdr:from>
    <xdr:ext cx="762000" cy="259045"/>
    <xdr:sp macro="" textlink="">
      <xdr:nvSpPr>
        <xdr:cNvPr id="155" name="テキスト ボックス 154"/>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扶助費については近年上昇傾向にあり、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児童扶養手当の支給回数の増（年３回→年６回）など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前年度に比べ０．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ポイント上昇した。類似団体の平均と比べても依然高い値にあり、今後も生活保護者の自立支援プログラムの推進などを通じて改善に努めていく。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50800</xdr:rowOff>
    </xdr:to>
    <xdr:cxnSp macro="">
      <xdr:nvCxnSpPr>
        <xdr:cNvPr id="183" name="直線コネクタ 182"/>
        <xdr:cNvCxnSpPr/>
      </xdr:nvCxnSpPr>
      <xdr:spPr>
        <a:xfrm flipV="1">
          <a:off x="4826000" y="9004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146050</xdr:rowOff>
    </xdr:to>
    <xdr:cxnSp macro="">
      <xdr:nvCxnSpPr>
        <xdr:cNvPr id="188" name="直線コネクタ 187"/>
        <xdr:cNvCxnSpPr/>
      </xdr:nvCxnSpPr>
      <xdr:spPr>
        <a:xfrm>
          <a:off x="3987800" y="9994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9"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0" name="フローチャート: 判断 189"/>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50800</xdr:rowOff>
    </xdr:to>
    <xdr:cxnSp macro="">
      <xdr:nvCxnSpPr>
        <xdr:cNvPr id="191" name="直線コネクタ 190"/>
        <xdr:cNvCxnSpPr/>
      </xdr:nvCxnSpPr>
      <xdr:spPr>
        <a:xfrm>
          <a:off x="3098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146050</xdr:rowOff>
    </xdr:to>
    <xdr:cxnSp macro="">
      <xdr:nvCxnSpPr>
        <xdr:cNvPr id="194" name="直線コネクタ 193"/>
        <xdr:cNvCxnSpPr/>
      </xdr:nvCxnSpPr>
      <xdr:spPr>
        <a:xfrm>
          <a:off x="2209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53</xdr:row>
      <xdr:rowOff>133350</xdr:rowOff>
    </xdr:from>
    <xdr:to>
      <xdr:col>15</xdr:col>
      <xdr:colOff>149225</xdr:colOff>
      <xdr:row>54</xdr:row>
      <xdr:rowOff>63500</xdr:rowOff>
    </xdr:to>
    <xdr:sp macro="" textlink="">
      <xdr:nvSpPr>
        <xdr:cNvPr id="195" name="フローチャート: 判断 194"/>
        <xdr:cNvSpPr/>
      </xdr:nvSpPr>
      <xdr:spPr>
        <a:xfrm>
          <a:off x="3048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196" name="テキスト ボックス 19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146050</xdr:rowOff>
    </xdr:to>
    <xdr:cxnSp macro="">
      <xdr:nvCxnSpPr>
        <xdr:cNvPr id="197" name="直線コネクタ 196"/>
        <xdr:cNvCxnSpPr/>
      </xdr:nvCxnSpPr>
      <xdr:spPr>
        <a:xfrm>
          <a:off x="1320800" y="9728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52</xdr:row>
      <xdr:rowOff>152400</xdr:rowOff>
    </xdr:from>
    <xdr:to>
      <xdr:col>11</xdr:col>
      <xdr:colOff>60325</xdr:colOff>
      <xdr:row>53</xdr:row>
      <xdr:rowOff>82550</xdr:rowOff>
    </xdr:to>
    <xdr:sp macro="" textlink="">
      <xdr:nvSpPr>
        <xdr:cNvPr id="198" name="フローチャート: 判断 197"/>
        <xdr:cNvSpPr/>
      </xdr:nvSpPr>
      <xdr:spPr>
        <a:xfrm>
          <a:off x="2159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199" name="テキスト ボックス 198"/>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00" name="フローチャート: 判断 199"/>
        <xdr:cNvSpPr/>
      </xdr:nvSpPr>
      <xdr:spPr>
        <a:xfrm>
          <a:off x="1270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01" name="テキスト ボックス 200"/>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7" name="楕円 206"/>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08"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6" name="テキスト ボックス 21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年度は除雪経費の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などにより前年度対比で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している。他会計への繰出金が他の類似団体に比べて少ないことから、類似団体の平均と比べて低い値で推移している。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50800</xdr:rowOff>
    </xdr:from>
    <xdr:to>
      <xdr:col>82</xdr:col>
      <xdr:colOff>107950</xdr:colOff>
      <xdr:row>60</xdr:row>
      <xdr:rowOff>88900</xdr:rowOff>
    </xdr:to>
    <xdr:cxnSp macro="">
      <xdr:nvCxnSpPr>
        <xdr:cNvPr id="244" name="直線コネクタ 243"/>
        <xdr:cNvCxnSpPr/>
      </xdr:nvCxnSpPr>
      <xdr:spPr>
        <a:xfrm flipV="1">
          <a:off x="16510000" y="9309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5"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6" name="直線コネクタ 245"/>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137177</xdr:rowOff>
    </xdr:from>
    <xdr:ext cx="762000" cy="259045"/>
    <xdr:sp macro="" textlink="">
      <xdr:nvSpPr>
        <xdr:cNvPr id="247"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50800</xdr:rowOff>
    </xdr:from>
    <xdr:to>
      <xdr:col>82</xdr:col>
      <xdr:colOff>196850</xdr:colOff>
      <xdr:row>54</xdr:row>
      <xdr:rowOff>50800</xdr:rowOff>
    </xdr:to>
    <xdr:cxnSp macro="">
      <xdr:nvCxnSpPr>
        <xdr:cNvPr id="248" name="直線コネクタ 247"/>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54</xdr:row>
      <xdr:rowOff>50800</xdr:rowOff>
    </xdr:to>
    <xdr:cxnSp macro="">
      <xdr:nvCxnSpPr>
        <xdr:cNvPr id="249" name="直線コネクタ 248"/>
        <xdr:cNvCxnSpPr/>
      </xdr:nvCxnSpPr>
      <xdr:spPr>
        <a:xfrm>
          <a:off x="15671800" y="9080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86377</xdr:rowOff>
    </xdr:from>
    <xdr:ext cx="762000" cy="259045"/>
    <xdr:sp macro="" textlink="">
      <xdr:nvSpPr>
        <xdr:cNvPr id="250" name="その他平均値テキスト"/>
        <xdr:cNvSpPr txBox="1"/>
      </xdr:nvSpPr>
      <xdr:spPr>
        <a:xfrm>
          <a:off x="16598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51" name="フローチャート: 判断 250"/>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54</xdr:row>
      <xdr:rowOff>88900</xdr:rowOff>
    </xdr:to>
    <xdr:cxnSp macro="">
      <xdr:nvCxnSpPr>
        <xdr:cNvPr id="252" name="直線コネクタ 251"/>
        <xdr:cNvCxnSpPr/>
      </xdr:nvCxnSpPr>
      <xdr:spPr>
        <a:xfrm flipV="1">
          <a:off x="14782800" y="9080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3" name="フローチャート: 判断 252"/>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4" name="テキスト ボックス 253"/>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54</xdr:row>
      <xdr:rowOff>88900</xdr:rowOff>
    </xdr:to>
    <xdr:cxnSp macro="">
      <xdr:nvCxnSpPr>
        <xdr:cNvPr id="255" name="直線コネクタ 254"/>
        <xdr:cNvCxnSpPr/>
      </xdr:nvCxnSpPr>
      <xdr:spPr>
        <a:xfrm>
          <a:off x="13893800" y="919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6" name="フローチャート: 判断 255"/>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57" name="テキスト ボックス 25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165100</xdr:rowOff>
    </xdr:to>
    <xdr:cxnSp macro="">
      <xdr:nvCxnSpPr>
        <xdr:cNvPr id="258" name="直線コネクタ 257"/>
        <xdr:cNvCxnSpPr/>
      </xdr:nvCxnSpPr>
      <xdr:spPr>
        <a:xfrm flipV="1">
          <a:off x="13004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152400</xdr:rowOff>
    </xdr:from>
    <xdr:to>
      <xdr:col>69</xdr:col>
      <xdr:colOff>142875</xdr:colOff>
      <xdr:row>58</xdr:row>
      <xdr:rowOff>82550</xdr:rowOff>
    </xdr:to>
    <xdr:sp macro="" textlink="">
      <xdr:nvSpPr>
        <xdr:cNvPr id="259" name="フローチャート: 判断 258"/>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60" name="テキスト ボックス 259"/>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61" name="フローチャート: 判断 260"/>
        <xdr:cNvSpPr/>
      </xdr:nvSpPr>
      <xdr:spPr>
        <a:xfrm>
          <a:off x="12954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10177</xdr:rowOff>
    </xdr:from>
    <xdr:ext cx="762000" cy="259045"/>
    <xdr:sp macro="" textlink="">
      <xdr:nvSpPr>
        <xdr:cNvPr id="262" name="テキスト ボックス 261"/>
        <xdr:cNvSpPr txBox="1"/>
      </xdr:nvSpPr>
      <xdr:spPr>
        <a:xfrm>
          <a:off x="12623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68" name="楕円 267"/>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80027</xdr:rowOff>
    </xdr:from>
    <xdr:ext cx="762000" cy="259045"/>
    <xdr:sp macro="" textlink="">
      <xdr:nvSpPr>
        <xdr:cNvPr id="269"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114300</xdr:rowOff>
    </xdr:from>
    <xdr:to>
      <xdr:col>78</xdr:col>
      <xdr:colOff>120650</xdr:colOff>
      <xdr:row>53</xdr:row>
      <xdr:rowOff>44450</xdr:rowOff>
    </xdr:to>
    <xdr:sp macro="" textlink="">
      <xdr:nvSpPr>
        <xdr:cNvPr id="270" name="楕円 269"/>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54627</xdr:rowOff>
    </xdr:from>
    <xdr:ext cx="736600" cy="259045"/>
    <xdr:sp macro="" textlink="">
      <xdr:nvSpPr>
        <xdr:cNvPr id="271" name="テキスト ボックス 270"/>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2" name="楕円 271"/>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3" name="テキスト ボックス 272"/>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74" name="楕円 273"/>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75" name="テキスト ボックス 274"/>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76" name="楕円 275"/>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77" name="テキスト ボックス 276"/>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とかち広域消防事務組合分担金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増やごみ処理施設管理運営費分担金の減など</a:t>
          </a:r>
          <a:r>
            <a:rPr kumimoji="1" lang="ja-JP" altLang="ja-JP" sz="1100">
              <a:solidFill>
                <a:schemeClr val="dk1"/>
              </a:solidFill>
              <a:effectLst/>
              <a:latin typeface="+mn-lt"/>
              <a:ea typeface="+mn-ea"/>
              <a:cs typeface="+mn-cs"/>
            </a:rPr>
            <a:t>により前年度</a:t>
          </a:r>
          <a:r>
            <a:rPr kumimoji="1" lang="ja-JP" altLang="en-US" sz="1100">
              <a:solidFill>
                <a:schemeClr val="dk1"/>
              </a:solidFill>
              <a:effectLst/>
              <a:latin typeface="+mn-lt"/>
              <a:ea typeface="+mn-ea"/>
              <a:cs typeface="+mn-cs"/>
            </a:rPr>
            <a:t>と同じ比率となって</a:t>
          </a:r>
          <a:r>
            <a:rPr kumimoji="1" lang="ja-JP" altLang="ja-JP" sz="1100">
              <a:solidFill>
                <a:schemeClr val="dk1"/>
              </a:solidFill>
              <a:effectLst/>
              <a:latin typeface="+mn-lt"/>
              <a:ea typeface="+mn-ea"/>
              <a:cs typeface="+mn-cs"/>
            </a:rPr>
            <a:t>おり、類似団体の平均とほぼ同水準で推移している。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4535</xdr:rowOff>
    </xdr:to>
    <xdr:cxnSp macro="">
      <xdr:nvCxnSpPr>
        <xdr:cNvPr id="307" name="直線コネクタ 306"/>
        <xdr:cNvCxnSpPr/>
      </xdr:nvCxnSpPr>
      <xdr:spPr>
        <a:xfrm flipV="1">
          <a:off x="16510000" y="55970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8"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09" name="直線コネクタ 308"/>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0"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1" name="直線コネクタ 310"/>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110672</xdr:rowOff>
    </xdr:from>
    <xdr:to>
      <xdr:col>82</xdr:col>
      <xdr:colOff>107950</xdr:colOff>
      <xdr:row>38</xdr:row>
      <xdr:rowOff>110672</xdr:rowOff>
    </xdr:to>
    <xdr:cxnSp macro="">
      <xdr:nvCxnSpPr>
        <xdr:cNvPr id="312" name="直線コネクタ 311"/>
        <xdr:cNvCxnSpPr/>
      </xdr:nvCxnSpPr>
      <xdr:spPr>
        <a:xfrm>
          <a:off x="15671800" y="6625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43741</xdr:rowOff>
    </xdr:from>
    <xdr:ext cx="762000" cy="259045"/>
    <xdr:sp macro="" textlink="">
      <xdr:nvSpPr>
        <xdr:cNvPr id="313" name="補助費等平均値テキスト"/>
        <xdr:cNvSpPr txBox="1"/>
      </xdr:nvSpPr>
      <xdr:spPr>
        <a:xfrm>
          <a:off x="16598900" y="6387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27215</xdr:rowOff>
    </xdr:from>
    <xdr:to>
      <xdr:col>82</xdr:col>
      <xdr:colOff>158750</xdr:colOff>
      <xdr:row>38</xdr:row>
      <xdr:rowOff>128815</xdr:rowOff>
    </xdr:to>
    <xdr:sp macro="" textlink="">
      <xdr:nvSpPr>
        <xdr:cNvPr id="314" name="フローチャート: 判断 313"/>
        <xdr:cNvSpPr/>
      </xdr:nvSpPr>
      <xdr:spPr>
        <a:xfrm>
          <a:off x="164592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110672</xdr:rowOff>
    </xdr:from>
    <xdr:to>
      <xdr:col>78</xdr:col>
      <xdr:colOff>69850</xdr:colOff>
      <xdr:row>38</xdr:row>
      <xdr:rowOff>159657</xdr:rowOff>
    </xdr:to>
    <xdr:cxnSp macro="">
      <xdr:nvCxnSpPr>
        <xdr:cNvPr id="315" name="直線コネクタ 314"/>
        <xdr:cNvCxnSpPr/>
      </xdr:nvCxnSpPr>
      <xdr:spPr>
        <a:xfrm flipV="1">
          <a:off x="14782800" y="66257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92528</xdr:rowOff>
    </xdr:from>
    <xdr:to>
      <xdr:col>78</xdr:col>
      <xdr:colOff>120650</xdr:colOff>
      <xdr:row>39</xdr:row>
      <xdr:rowOff>22678</xdr:rowOff>
    </xdr:to>
    <xdr:sp macro="" textlink="">
      <xdr:nvSpPr>
        <xdr:cNvPr id="316" name="フローチャート: 判断 315"/>
        <xdr:cNvSpPr/>
      </xdr:nvSpPr>
      <xdr:spPr>
        <a:xfrm>
          <a:off x="15621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7455</xdr:rowOff>
    </xdr:from>
    <xdr:ext cx="736600" cy="259045"/>
    <xdr:sp macro="" textlink="">
      <xdr:nvSpPr>
        <xdr:cNvPr id="317" name="テキスト ボックス 316"/>
        <xdr:cNvSpPr txBox="1"/>
      </xdr:nvSpPr>
      <xdr:spPr>
        <a:xfrm>
          <a:off x="15290800" y="669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143328</xdr:rowOff>
    </xdr:from>
    <xdr:to>
      <xdr:col>73</xdr:col>
      <xdr:colOff>180975</xdr:colOff>
      <xdr:row>38</xdr:row>
      <xdr:rowOff>159657</xdr:rowOff>
    </xdr:to>
    <xdr:cxnSp macro="">
      <xdr:nvCxnSpPr>
        <xdr:cNvPr id="318" name="直線コネクタ 317"/>
        <xdr:cNvCxnSpPr/>
      </xdr:nvCxnSpPr>
      <xdr:spPr>
        <a:xfrm>
          <a:off x="13893800" y="6658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76200</xdr:rowOff>
    </xdr:from>
    <xdr:to>
      <xdr:col>74</xdr:col>
      <xdr:colOff>31750</xdr:colOff>
      <xdr:row>39</xdr:row>
      <xdr:rowOff>6350</xdr:rowOff>
    </xdr:to>
    <xdr:sp macro="" textlink="">
      <xdr:nvSpPr>
        <xdr:cNvPr id="319" name="フローチャート: 判断 318"/>
        <xdr:cNvSpPr/>
      </xdr:nvSpPr>
      <xdr:spPr>
        <a:xfrm>
          <a:off x="14732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167822</xdr:rowOff>
    </xdr:from>
    <xdr:to>
      <xdr:col>69</xdr:col>
      <xdr:colOff>92075</xdr:colOff>
      <xdr:row>38</xdr:row>
      <xdr:rowOff>143328</xdr:rowOff>
    </xdr:to>
    <xdr:cxnSp macro="">
      <xdr:nvCxnSpPr>
        <xdr:cNvPr id="321" name="直線コネクタ 320"/>
        <xdr:cNvCxnSpPr/>
      </xdr:nvCxnSpPr>
      <xdr:spPr>
        <a:xfrm>
          <a:off x="13004800" y="6168572"/>
          <a:ext cx="889000" cy="4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27215</xdr:rowOff>
    </xdr:from>
    <xdr:to>
      <xdr:col>69</xdr:col>
      <xdr:colOff>142875</xdr:colOff>
      <xdr:row>38</xdr:row>
      <xdr:rowOff>128815</xdr:rowOff>
    </xdr:to>
    <xdr:sp macro="" textlink="">
      <xdr:nvSpPr>
        <xdr:cNvPr id="322" name="フローチャート: 判断 321"/>
        <xdr:cNvSpPr/>
      </xdr:nvSpPr>
      <xdr:spPr>
        <a:xfrm>
          <a:off x="13843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138991</xdr:rowOff>
    </xdr:from>
    <xdr:ext cx="762000" cy="259045"/>
    <xdr:sp macro="" textlink="">
      <xdr:nvSpPr>
        <xdr:cNvPr id="323" name="テキスト ボックス 322"/>
        <xdr:cNvSpPr txBox="1"/>
      </xdr:nvSpPr>
      <xdr:spPr>
        <a:xfrm>
          <a:off x="13512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4" name="フローチャート: 判断 323"/>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25" name="テキスト ボックス 324"/>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59872</xdr:rowOff>
    </xdr:from>
    <xdr:to>
      <xdr:col>82</xdr:col>
      <xdr:colOff>158750</xdr:colOff>
      <xdr:row>38</xdr:row>
      <xdr:rowOff>161472</xdr:rowOff>
    </xdr:to>
    <xdr:sp macro="" textlink="">
      <xdr:nvSpPr>
        <xdr:cNvPr id="331" name="楕円 330"/>
        <xdr:cNvSpPr/>
      </xdr:nvSpPr>
      <xdr:spPr>
        <a:xfrm>
          <a:off x="164592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31949</xdr:rowOff>
    </xdr:from>
    <xdr:ext cx="762000" cy="259045"/>
    <xdr:sp macro="" textlink="">
      <xdr:nvSpPr>
        <xdr:cNvPr id="332" name="補助費等該当値テキスト"/>
        <xdr:cNvSpPr txBox="1"/>
      </xdr:nvSpPr>
      <xdr:spPr>
        <a:xfrm>
          <a:off x="165989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59872</xdr:rowOff>
    </xdr:from>
    <xdr:to>
      <xdr:col>78</xdr:col>
      <xdr:colOff>120650</xdr:colOff>
      <xdr:row>38</xdr:row>
      <xdr:rowOff>161472</xdr:rowOff>
    </xdr:to>
    <xdr:sp macro="" textlink="">
      <xdr:nvSpPr>
        <xdr:cNvPr id="333" name="楕円 332"/>
        <xdr:cNvSpPr/>
      </xdr:nvSpPr>
      <xdr:spPr>
        <a:xfrm>
          <a:off x="15621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199</xdr:rowOff>
    </xdr:from>
    <xdr:ext cx="736600" cy="259045"/>
    <xdr:sp macro="" textlink="">
      <xdr:nvSpPr>
        <xdr:cNvPr id="334" name="テキスト ボックス 333"/>
        <xdr:cNvSpPr txBox="1"/>
      </xdr:nvSpPr>
      <xdr:spPr>
        <a:xfrm>
          <a:off x="15290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108857</xdr:rowOff>
    </xdr:from>
    <xdr:to>
      <xdr:col>74</xdr:col>
      <xdr:colOff>31750</xdr:colOff>
      <xdr:row>39</xdr:row>
      <xdr:rowOff>39007</xdr:rowOff>
    </xdr:to>
    <xdr:sp macro="" textlink="">
      <xdr:nvSpPr>
        <xdr:cNvPr id="335" name="楕円 334"/>
        <xdr:cNvSpPr/>
      </xdr:nvSpPr>
      <xdr:spPr>
        <a:xfrm>
          <a:off x="1473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23784</xdr:rowOff>
    </xdr:from>
    <xdr:ext cx="762000" cy="259045"/>
    <xdr:sp macro="" textlink="">
      <xdr:nvSpPr>
        <xdr:cNvPr id="336" name="テキスト ボックス 335"/>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92528</xdr:rowOff>
    </xdr:from>
    <xdr:to>
      <xdr:col>69</xdr:col>
      <xdr:colOff>142875</xdr:colOff>
      <xdr:row>39</xdr:row>
      <xdr:rowOff>22678</xdr:rowOff>
    </xdr:to>
    <xdr:sp macro="" textlink="">
      <xdr:nvSpPr>
        <xdr:cNvPr id="337" name="楕円 336"/>
        <xdr:cNvSpPr/>
      </xdr:nvSpPr>
      <xdr:spPr>
        <a:xfrm>
          <a:off x="13843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7455</xdr:rowOff>
    </xdr:from>
    <xdr:ext cx="762000" cy="259045"/>
    <xdr:sp macro="" textlink="">
      <xdr:nvSpPr>
        <xdr:cNvPr id="338" name="テキスト ボックス 337"/>
        <xdr:cNvSpPr txBox="1"/>
      </xdr:nvSpPr>
      <xdr:spPr>
        <a:xfrm>
          <a:off x="13512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117022</xdr:rowOff>
    </xdr:from>
    <xdr:to>
      <xdr:col>65</xdr:col>
      <xdr:colOff>53975</xdr:colOff>
      <xdr:row>36</xdr:row>
      <xdr:rowOff>47172</xdr:rowOff>
    </xdr:to>
    <xdr:sp macro="" textlink="">
      <xdr:nvSpPr>
        <xdr:cNvPr id="339" name="楕円 338"/>
        <xdr:cNvSpPr/>
      </xdr:nvSpPr>
      <xdr:spPr>
        <a:xfrm>
          <a:off x="12954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31949</xdr:rowOff>
    </xdr:from>
    <xdr:ext cx="762000" cy="259045"/>
    <xdr:sp macro="" textlink="">
      <xdr:nvSpPr>
        <xdr:cNvPr id="340" name="テキスト ボックス 339"/>
        <xdr:cNvSpPr txBox="1"/>
      </xdr:nvSpPr>
      <xdr:spPr>
        <a:xfrm>
          <a:off x="126238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去の積極的な公共投資の結果、類似団体平均に比べ依然として高い値を示しているが、元利償還金の減少により近年は改善傾向にある。今後も景気の動向や世代間の負担平準化を考慮しながら、市債の計画的な発行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80</xdr:row>
      <xdr:rowOff>132443</xdr:rowOff>
    </xdr:to>
    <xdr:cxnSp macro="">
      <xdr:nvCxnSpPr>
        <xdr:cNvPr id="370" name="直線コネクタ 369"/>
        <xdr:cNvCxnSpPr/>
      </xdr:nvCxnSpPr>
      <xdr:spPr>
        <a:xfrm flipV="1">
          <a:off x="4826000" y="12520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71"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72" name="直線コネクタ 371"/>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3"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4" name="直線コネクタ 373"/>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132443</xdr:rowOff>
    </xdr:from>
    <xdr:to>
      <xdr:col>24</xdr:col>
      <xdr:colOff>25400</xdr:colOff>
      <xdr:row>80</xdr:row>
      <xdr:rowOff>165100</xdr:rowOff>
    </xdr:to>
    <xdr:cxnSp macro="">
      <xdr:nvCxnSpPr>
        <xdr:cNvPr id="375" name="直線コネクタ 374"/>
        <xdr:cNvCxnSpPr/>
      </xdr:nvCxnSpPr>
      <xdr:spPr>
        <a:xfrm flipV="1">
          <a:off x="3987800" y="13848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6"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7" name="フローチャート: 判断 376"/>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165100</xdr:rowOff>
    </xdr:from>
    <xdr:to>
      <xdr:col>19</xdr:col>
      <xdr:colOff>187325</xdr:colOff>
      <xdr:row>81</xdr:row>
      <xdr:rowOff>37193</xdr:rowOff>
    </xdr:to>
    <xdr:cxnSp macro="">
      <xdr:nvCxnSpPr>
        <xdr:cNvPr id="378" name="直線コネクタ 377"/>
        <xdr:cNvCxnSpPr/>
      </xdr:nvCxnSpPr>
      <xdr:spPr>
        <a:xfrm flipV="1">
          <a:off x="3098800" y="1388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9" name="フローチャート: 判断 378"/>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79120</xdr:rowOff>
    </xdr:from>
    <xdr:ext cx="736600" cy="259045"/>
    <xdr:sp macro="" textlink="">
      <xdr:nvSpPr>
        <xdr:cNvPr id="380" name="テキスト ボックス 379"/>
        <xdr:cNvSpPr txBox="1"/>
      </xdr:nvSpPr>
      <xdr:spPr>
        <a:xfrm>
          <a:off x="3606800" y="1310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37193</xdr:rowOff>
    </xdr:from>
    <xdr:to>
      <xdr:col>15</xdr:col>
      <xdr:colOff>98425</xdr:colOff>
      <xdr:row>81</xdr:row>
      <xdr:rowOff>48079</xdr:rowOff>
    </xdr:to>
    <xdr:cxnSp macro="">
      <xdr:nvCxnSpPr>
        <xdr:cNvPr id="381" name="直線コネクタ 380"/>
        <xdr:cNvCxnSpPr/>
      </xdr:nvCxnSpPr>
      <xdr:spPr>
        <a:xfrm flipV="1">
          <a:off x="2209800" y="1392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138793</xdr:rowOff>
    </xdr:from>
    <xdr:to>
      <xdr:col>15</xdr:col>
      <xdr:colOff>149225</xdr:colOff>
      <xdr:row>78</xdr:row>
      <xdr:rowOff>68943</xdr:rowOff>
    </xdr:to>
    <xdr:sp macro="" textlink="">
      <xdr:nvSpPr>
        <xdr:cNvPr id="382" name="フローチャート: 判断 381"/>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79120</xdr:rowOff>
    </xdr:from>
    <xdr:ext cx="762000" cy="259045"/>
    <xdr:sp macro="" textlink="">
      <xdr:nvSpPr>
        <xdr:cNvPr id="383" name="テキスト ボックス 382"/>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48079</xdr:rowOff>
    </xdr:from>
    <xdr:to>
      <xdr:col>11</xdr:col>
      <xdr:colOff>9525</xdr:colOff>
      <xdr:row>81</xdr:row>
      <xdr:rowOff>48079</xdr:rowOff>
    </xdr:to>
    <xdr:cxnSp macro="">
      <xdr:nvCxnSpPr>
        <xdr:cNvPr id="384" name="直線コネクタ 383"/>
        <xdr:cNvCxnSpPr/>
      </xdr:nvCxnSpPr>
      <xdr:spPr>
        <a:xfrm>
          <a:off x="1320800" y="13935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138793</xdr:rowOff>
    </xdr:from>
    <xdr:to>
      <xdr:col>11</xdr:col>
      <xdr:colOff>60325</xdr:colOff>
      <xdr:row>78</xdr:row>
      <xdr:rowOff>68943</xdr:rowOff>
    </xdr:to>
    <xdr:sp macro="" textlink="">
      <xdr:nvSpPr>
        <xdr:cNvPr id="385" name="フローチャート: 判断 384"/>
        <xdr:cNvSpPr/>
      </xdr:nvSpPr>
      <xdr:spPr>
        <a:xfrm>
          <a:off x="2159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79120</xdr:rowOff>
    </xdr:from>
    <xdr:ext cx="762000" cy="259045"/>
    <xdr:sp macro="" textlink="">
      <xdr:nvSpPr>
        <xdr:cNvPr id="386" name="テキスト ボックス 385"/>
        <xdr:cNvSpPr txBox="1"/>
      </xdr:nvSpPr>
      <xdr:spPr>
        <a:xfrm>
          <a:off x="1828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87" name="フローチャート: 判断 386"/>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88" name="テキスト ボックス 387"/>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81643</xdr:rowOff>
    </xdr:from>
    <xdr:to>
      <xdr:col>24</xdr:col>
      <xdr:colOff>76200</xdr:colOff>
      <xdr:row>81</xdr:row>
      <xdr:rowOff>11793</xdr:rowOff>
    </xdr:to>
    <xdr:sp macro="" textlink="">
      <xdr:nvSpPr>
        <xdr:cNvPr id="394" name="楕円 393"/>
        <xdr:cNvSpPr/>
      </xdr:nvSpPr>
      <xdr:spPr>
        <a:xfrm>
          <a:off x="47752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161670</xdr:rowOff>
    </xdr:from>
    <xdr:ext cx="762000" cy="259045"/>
    <xdr:sp macro="" textlink="">
      <xdr:nvSpPr>
        <xdr:cNvPr id="395" name="公債費該当値テキスト"/>
        <xdr:cNvSpPr txBox="1"/>
      </xdr:nvSpPr>
      <xdr:spPr>
        <a:xfrm>
          <a:off x="4914900" y="1370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114300</xdr:rowOff>
    </xdr:from>
    <xdr:to>
      <xdr:col>20</xdr:col>
      <xdr:colOff>38100</xdr:colOff>
      <xdr:row>81</xdr:row>
      <xdr:rowOff>44450</xdr:rowOff>
    </xdr:to>
    <xdr:sp macro="" textlink="">
      <xdr:nvSpPr>
        <xdr:cNvPr id="396" name="楕円 395"/>
        <xdr:cNvSpPr/>
      </xdr:nvSpPr>
      <xdr:spPr>
        <a:xfrm>
          <a:off x="393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29227</xdr:rowOff>
    </xdr:from>
    <xdr:ext cx="736600" cy="259045"/>
    <xdr:sp macro="" textlink="">
      <xdr:nvSpPr>
        <xdr:cNvPr id="397" name="テキスト ボックス 396"/>
        <xdr:cNvSpPr txBox="1"/>
      </xdr:nvSpPr>
      <xdr:spPr>
        <a:xfrm>
          <a:off x="3606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157843</xdr:rowOff>
    </xdr:from>
    <xdr:to>
      <xdr:col>15</xdr:col>
      <xdr:colOff>149225</xdr:colOff>
      <xdr:row>81</xdr:row>
      <xdr:rowOff>87993</xdr:rowOff>
    </xdr:to>
    <xdr:sp macro="" textlink="">
      <xdr:nvSpPr>
        <xdr:cNvPr id="398" name="楕円 397"/>
        <xdr:cNvSpPr/>
      </xdr:nvSpPr>
      <xdr:spPr>
        <a:xfrm>
          <a:off x="3048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72770</xdr:rowOff>
    </xdr:from>
    <xdr:ext cx="762000" cy="259045"/>
    <xdr:sp macro="" textlink="">
      <xdr:nvSpPr>
        <xdr:cNvPr id="399" name="テキスト ボックス 398"/>
        <xdr:cNvSpPr txBox="1"/>
      </xdr:nvSpPr>
      <xdr:spPr>
        <a:xfrm>
          <a:off x="2717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168729</xdr:rowOff>
    </xdr:from>
    <xdr:to>
      <xdr:col>11</xdr:col>
      <xdr:colOff>60325</xdr:colOff>
      <xdr:row>81</xdr:row>
      <xdr:rowOff>98879</xdr:rowOff>
    </xdr:to>
    <xdr:sp macro="" textlink="">
      <xdr:nvSpPr>
        <xdr:cNvPr id="400" name="楕円 399"/>
        <xdr:cNvSpPr/>
      </xdr:nvSpPr>
      <xdr:spPr>
        <a:xfrm>
          <a:off x="2159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83656</xdr:rowOff>
    </xdr:from>
    <xdr:ext cx="762000" cy="259045"/>
    <xdr:sp macro="" textlink="">
      <xdr:nvSpPr>
        <xdr:cNvPr id="401" name="テキスト ボックス 400"/>
        <xdr:cNvSpPr txBox="1"/>
      </xdr:nvSpPr>
      <xdr:spPr>
        <a:xfrm>
          <a:off x="1828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168729</xdr:rowOff>
    </xdr:from>
    <xdr:to>
      <xdr:col>6</xdr:col>
      <xdr:colOff>171450</xdr:colOff>
      <xdr:row>81</xdr:row>
      <xdr:rowOff>98879</xdr:rowOff>
    </xdr:to>
    <xdr:sp macro="" textlink="">
      <xdr:nvSpPr>
        <xdr:cNvPr id="402" name="楕円 401"/>
        <xdr:cNvSpPr/>
      </xdr:nvSpPr>
      <xdr:spPr>
        <a:xfrm>
          <a:off x="1270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83656</xdr:rowOff>
    </xdr:from>
    <xdr:ext cx="762000" cy="259045"/>
    <xdr:sp macro="" textlink="">
      <xdr:nvSpPr>
        <xdr:cNvPr id="403" name="テキスト ボックス 402"/>
        <xdr:cNvSpPr txBox="1"/>
      </xdr:nvSpPr>
      <xdr:spPr>
        <a:xfrm>
          <a:off x="939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年度の公債費以外の経常収支比率については、維持補修費等の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により前年度対比で１．８ポイント</a:t>
          </a:r>
          <a:r>
            <a:rPr kumimoji="1" lang="ja-JP" altLang="en-US" sz="1100">
              <a:solidFill>
                <a:schemeClr val="dk1"/>
              </a:solidFill>
              <a:effectLst/>
              <a:latin typeface="+mn-lt"/>
              <a:ea typeface="+mn-ea"/>
              <a:cs typeface="+mn-cs"/>
            </a:rPr>
            <a:t>上昇しているが</a:t>
          </a:r>
          <a:r>
            <a:rPr kumimoji="1" lang="ja-JP" altLang="ja-JP" sz="1100">
              <a:solidFill>
                <a:schemeClr val="dk1"/>
              </a:solidFill>
              <a:effectLst/>
              <a:latin typeface="+mn-lt"/>
              <a:ea typeface="+mn-ea"/>
              <a:cs typeface="+mn-cs"/>
            </a:rPr>
            <a:t>、類似団体と比較すると依然低い状況で推移している。</a:t>
          </a:r>
          <a:endParaRPr lang="ja-JP" altLang="ja-JP" sz="1400">
            <a:effectLst/>
          </a:endParaRPr>
        </a:p>
        <a:p>
          <a:r>
            <a:rPr kumimoji="1" lang="ja-JP" altLang="ja-JP" sz="1100">
              <a:solidFill>
                <a:schemeClr val="dk1"/>
              </a:solidFill>
              <a:effectLst/>
              <a:latin typeface="+mn-lt"/>
              <a:ea typeface="+mn-ea"/>
              <a:cs typeface="+mn-cs"/>
            </a:rPr>
            <a:t>　今後も行財政改革の取り組み等を通じ、市税収入の確保や業務の効率化を図るなどして健全な財政運営に努めていく。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9978</xdr:rowOff>
    </xdr:from>
    <xdr:to>
      <xdr:col>82</xdr:col>
      <xdr:colOff>107950</xdr:colOff>
      <xdr:row>81</xdr:row>
      <xdr:rowOff>102507</xdr:rowOff>
    </xdr:to>
    <xdr:cxnSp macro="">
      <xdr:nvCxnSpPr>
        <xdr:cNvPr id="433" name="直線コネクタ 432"/>
        <xdr:cNvCxnSpPr/>
      </xdr:nvCxnSpPr>
      <xdr:spPr>
        <a:xfrm flipV="1">
          <a:off x="16510000" y="12868728"/>
          <a:ext cx="0" cy="1121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74584</xdr:rowOff>
    </xdr:from>
    <xdr:ext cx="762000" cy="259045"/>
    <xdr:sp macro="" textlink="">
      <xdr:nvSpPr>
        <xdr:cNvPr id="434" name="公債費以外最小値テキスト"/>
        <xdr:cNvSpPr txBox="1"/>
      </xdr:nvSpPr>
      <xdr:spPr>
        <a:xfrm>
          <a:off x="16598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102507</xdr:rowOff>
    </xdr:from>
    <xdr:to>
      <xdr:col>82</xdr:col>
      <xdr:colOff>196850</xdr:colOff>
      <xdr:row>81</xdr:row>
      <xdr:rowOff>102507</xdr:rowOff>
    </xdr:to>
    <xdr:cxnSp macro="">
      <xdr:nvCxnSpPr>
        <xdr:cNvPr id="435" name="直線コネクタ 434"/>
        <xdr:cNvCxnSpPr/>
      </xdr:nvCxnSpPr>
      <xdr:spPr>
        <a:xfrm>
          <a:off x="16421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96355</xdr:rowOff>
    </xdr:from>
    <xdr:ext cx="762000" cy="259045"/>
    <xdr:sp macro="" textlink="">
      <xdr:nvSpPr>
        <xdr:cNvPr id="436" name="公債費以外最大値テキスト"/>
        <xdr:cNvSpPr txBox="1"/>
      </xdr:nvSpPr>
      <xdr:spPr>
        <a:xfrm>
          <a:off x="16598900" y="126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9978</xdr:rowOff>
    </xdr:from>
    <xdr:to>
      <xdr:col>82</xdr:col>
      <xdr:colOff>196850</xdr:colOff>
      <xdr:row>75</xdr:row>
      <xdr:rowOff>9978</xdr:rowOff>
    </xdr:to>
    <xdr:cxnSp macro="">
      <xdr:nvCxnSpPr>
        <xdr:cNvPr id="437" name="直線コネクタ 436"/>
        <xdr:cNvCxnSpPr/>
      </xdr:nvCxnSpPr>
      <xdr:spPr>
        <a:xfrm>
          <a:off x="16421100" y="1286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156935</xdr:rowOff>
    </xdr:from>
    <xdr:to>
      <xdr:col>82</xdr:col>
      <xdr:colOff>107950</xdr:colOff>
      <xdr:row>75</xdr:row>
      <xdr:rowOff>9978</xdr:rowOff>
    </xdr:to>
    <xdr:cxnSp macro="">
      <xdr:nvCxnSpPr>
        <xdr:cNvPr id="438" name="直線コネクタ 437"/>
        <xdr:cNvCxnSpPr/>
      </xdr:nvCxnSpPr>
      <xdr:spPr>
        <a:xfrm>
          <a:off x="15671800" y="126727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39"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0" name="フローチャート: 判断 439"/>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156935</xdr:rowOff>
    </xdr:from>
    <xdr:to>
      <xdr:col>78</xdr:col>
      <xdr:colOff>69850</xdr:colOff>
      <xdr:row>75</xdr:row>
      <xdr:rowOff>9978</xdr:rowOff>
    </xdr:to>
    <xdr:cxnSp macro="">
      <xdr:nvCxnSpPr>
        <xdr:cNvPr id="441" name="直線コネクタ 440"/>
        <xdr:cNvCxnSpPr/>
      </xdr:nvCxnSpPr>
      <xdr:spPr>
        <a:xfrm flipV="1">
          <a:off x="14782800" y="126727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2" name="フローチャート: 判断 441"/>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3" name="テキスト ボックス 442"/>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137885</xdr:rowOff>
    </xdr:from>
    <xdr:to>
      <xdr:col>73</xdr:col>
      <xdr:colOff>180975</xdr:colOff>
      <xdr:row>75</xdr:row>
      <xdr:rowOff>9978</xdr:rowOff>
    </xdr:to>
    <xdr:cxnSp macro="">
      <xdr:nvCxnSpPr>
        <xdr:cNvPr id="444" name="直線コネクタ 443"/>
        <xdr:cNvCxnSpPr/>
      </xdr:nvCxnSpPr>
      <xdr:spPr>
        <a:xfrm>
          <a:off x="13893800" y="12825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45" name="フローチャート: 判断 444"/>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159856</xdr:rowOff>
    </xdr:from>
    <xdr:ext cx="762000" cy="259045"/>
    <xdr:sp macro="" textlink="">
      <xdr:nvSpPr>
        <xdr:cNvPr id="446" name="テキスト ボックス 445"/>
        <xdr:cNvSpPr txBox="1"/>
      </xdr:nvSpPr>
      <xdr:spPr>
        <a:xfrm>
          <a:off x="14401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58965</xdr:rowOff>
    </xdr:from>
    <xdr:to>
      <xdr:col>69</xdr:col>
      <xdr:colOff>92075</xdr:colOff>
      <xdr:row>74</xdr:row>
      <xdr:rowOff>137885</xdr:rowOff>
    </xdr:to>
    <xdr:cxnSp macro="">
      <xdr:nvCxnSpPr>
        <xdr:cNvPr id="447" name="直線コネクタ 446"/>
        <xdr:cNvCxnSpPr/>
      </xdr:nvCxnSpPr>
      <xdr:spPr>
        <a:xfrm>
          <a:off x="13004800" y="12574815"/>
          <a:ext cx="889000" cy="2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8" name="フローチャート: 判断 447"/>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49" name="テキスト ボックス 448"/>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146957</xdr:rowOff>
    </xdr:from>
    <xdr:to>
      <xdr:col>65</xdr:col>
      <xdr:colOff>53975</xdr:colOff>
      <xdr:row>77</xdr:row>
      <xdr:rowOff>77107</xdr:rowOff>
    </xdr:to>
    <xdr:sp macro="" textlink="">
      <xdr:nvSpPr>
        <xdr:cNvPr id="450" name="フローチャート: 判断 449"/>
        <xdr:cNvSpPr/>
      </xdr:nvSpPr>
      <xdr:spPr>
        <a:xfrm>
          <a:off x="12954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61884</xdr:rowOff>
    </xdr:from>
    <xdr:ext cx="762000" cy="259045"/>
    <xdr:sp macro="" textlink="">
      <xdr:nvSpPr>
        <xdr:cNvPr id="451" name="テキスト ボックス 450"/>
        <xdr:cNvSpPr txBox="1"/>
      </xdr:nvSpPr>
      <xdr:spPr>
        <a:xfrm>
          <a:off x="12623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130628</xdr:rowOff>
    </xdr:from>
    <xdr:to>
      <xdr:col>82</xdr:col>
      <xdr:colOff>158750</xdr:colOff>
      <xdr:row>75</xdr:row>
      <xdr:rowOff>60778</xdr:rowOff>
    </xdr:to>
    <xdr:sp macro="" textlink="">
      <xdr:nvSpPr>
        <xdr:cNvPr id="457" name="楕円 456"/>
        <xdr:cNvSpPr/>
      </xdr:nvSpPr>
      <xdr:spPr>
        <a:xfrm>
          <a:off x="164592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39205</xdr:rowOff>
    </xdr:from>
    <xdr:ext cx="762000" cy="259045"/>
    <xdr:sp macro="" textlink="">
      <xdr:nvSpPr>
        <xdr:cNvPr id="458" name="公債費以外該当値テキスト"/>
        <xdr:cNvSpPr txBox="1"/>
      </xdr:nvSpPr>
      <xdr:spPr>
        <a:xfrm>
          <a:off x="16598900" y="127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106135</xdr:rowOff>
    </xdr:from>
    <xdr:to>
      <xdr:col>78</xdr:col>
      <xdr:colOff>120650</xdr:colOff>
      <xdr:row>74</xdr:row>
      <xdr:rowOff>36285</xdr:rowOff>
    </xdr:to>
    <xdr:sp macro="" textlink="">
      <xdr:nvSpPr>
        <xdr:cNvPr id="459" name="楕円 458"/>
        <xdr:cNvSpPr/>
      </xdr:nvSpPr>
      <xdr:spPr>
        <a:xfrm>
          <a:off x="15621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46462</xdr:rowOff>
    </xdr:from>
    <xdr:ext cx="736600" cy="259045"/>
    <xdr:sp macro="" textlink="">
      <xdr:nvSpPr>
        <xdr:cNvPr id="460" name="テキスト ボックス 459"/>
        <xdr:cNvSpPr txBox="1"/>
      </xdr:nvSpPr>
      <xdr:spPr>
        <a:xfrm>
          <a:off x="15290800" y="12390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130628</xdr:rowOff>
    </xdr:from>
    <xdr:to>
      <xdr:col>74</xdr:col>
      <xdr:colOff>31750</xdr:colOff>
      <xdr:row>75</xdr:row>
      <xdr:rowOff>60778</xdr:rowOff>
    </xdr:to>
    <xdr:sp macro="" textlink="">
      <xdr:nvSpPr>
        <xdr:cNvPr id="461" name="楕円 460"/>
        <xdr:cNvSpPr/>
      </xdr:nvSpPr>
      <xdr:spPr>
        <a:xfrm>
          <a:off x="14732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70955</xdr:rowOff>
    </xdr:from>
    <xdr:ext cx="762000" cy="259045"/>
    <xdr:sp macro="" textlink="">
      <xdr:nvSpPr>
        <xdr:cNvPr id="462" name="テキスト ボックス 461"/>
        <xdr:cNvSpPr txBox="1"/>
      </xdr:nvSpPr>
      <xdr:spPr>
        <a:xfrm>
          <a:off x="14401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87085</xdr:rowOff>
    </xdr:from>
    <xdr:to>
      <xdr:col>69</xdr:col>
      <xdr:colOff>142875</xdr:colOff>
      <xdr:row>75</xdr:row>
      <xdr:rowOff>17235</xdr:rowOff>
    </xdr:to>
    <xdr:sp macro="" textlink="">
      <xdr:nvSpPr>
        <xdr:cNvPr id="463" name="楕円 462"/>
        <xdr:cNvSpPr/>
      </xdr:nvSpPr>
      <xdr:spPr>
        <a:xfrm>
          <a:off x="13843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27412</xdr:rowOff>
    </xdr:from>
    <xdr:ext cx="762000" cy="259045"/>
    <xdr:sp macro="" textlink="">
      <xdr:nvSpPr>
        <xdr:cNvPr id="464" name="テキスト ボックス 463"/>
        <xdr:cNvSpPr txBox="1"/>
      </xdr:nvSpPr>
      <xdr:spPr>
        <a:xfrm>
          <a:off x="13512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8165</xdr:rowOff>
    </xdr:from>
    <xdr:to>
      <xdr:col>65</xdr:col>
      <xdr:colOff>53975</xdr:colOff>
      <xdr:row>73</xdr:row>
      <xdr:rowOff>109765</xdr:rowOff>
    </xdr:to>
    <xdr:sp macro="" textlink="">
      <xdr:nvSpPr>
        <xdr:cNvPr id="465" name="楕円 464"/>
        <xdr:cNvSpPr/>
      </xdr:nvSpPr>
      <xdr:spPr>
        <a:xfrm>
          <a:off x="12954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119942</xdr:rowOff>
    </xdr:from>
    <xdr:ext cx="762000" cy="259045"/>
    <xdr:sp macro="" textlink="">
      <xdr:nvSpPr>
        <xdr:cNvPr id="466" name="テキスト ボックス 465"/>
        <xdr:cNvSpPr txBox="1"/>
      </xdr:nvSpPr>
      <xdr:spPr>
        <a:xfrm>
          <a:off x="12623800" y="122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73279</xdr:rowOff>
    </xdr:from>
    <xdr:to>
      <xdr:col>29</xdr:col>
      <xdr:colOff>127000</xdr:colOff>
      <xdr:row>18</xdr:row>
      <xdr:rowOff>167462</xdr:rowOff>
    </xdr:to>
    <xdr:cxnSp macro="">
      <xdr:nvCxnSpPr>
        <xdr:cNvPr id="45" name="直線コネクタ 44"/>
        <xdr:cNvCxnSpPr/>
      </xdr:nvCxnSpPr>
      <xdr:spPr bwMode="auto">
        <a:xfrm flipV="1">
          <a:off x="5651500" y="2006854"/>
          <a:ext cx="0" cy="12943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139539</xdr:rowOff>
    </xdr:from>
    <xdr:ext cx="762000" cy="259045"/>
    <xdr:sp macro="" textlink="">
      <xdr:nvSpPr>
        <xdr:cNvPr id="46" name="人口1人当たり決算額の推移最小値テキスト130"/>
        <xdr:cNvSpPr txBox="1"/>
      </xdr:nvSpPr>
      <xdr:spPr>
        <a:xfrm>
          <a:off x="5740400" y="327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167462</xdr:rowOff>
    </xdr:from>
    <xdr:to>
      <xdr:col>30</xdr:col>
      <xdr:colOff>25400</xdr:colOff>
      <xdr:row>18</xdr:row>
      <xdr:rowOff>167462</xdr:rowOff>
    </xdr:to>
    <xdr:cxnSp macro="">
      <xdr:nvCxnSpPr>
        <xdr:cNvPr id="47" name="直線コネクタ 46"/>
        <xdr:cNvCxnSpPr/>
      </xdr:nvCxnSpPr>
      <xdr:spPr bwMode="auto">
        <a:xfrm>
          <a:off x="5562600" y="3301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159656</xdr:rowOff>
    </xdr:from>
    <xdr:ext cx="762000" cy="259045"/>
    <xdr:sp macro="" textlink="">
      <xdr:nvSpPr>
        <xdr:cNvPr id="48" name="人口1人当たり決算額の推移最大値テキスト130"/>
        <xdr:cNvSpPr txBox="1"/>
      </xdr:nvSpPr>
      <xdr:spPr>
        <a:xfrm>
          <a:off x="5740400" y="175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73279</xdr:rowOff>
    </xdr:from>
    <xdr:to>
      <xdr:col>30</xdr:col>
      <xdr:colOff>25400</xdr:colOff>
      <xdr:row>11</xdr:row>
      <xdr:rowOff>73279</xdr:rowOff>
    </xdr:to>
    <xdr:cxnSp macro="">
      <xdr:nvCxnSpPr>
        <xdr:cNvPr id="49" name="直線コネクタ 48"/>
        <xdr:cNvCxnSpPr/>
      </xdr:nvCxnSpPr>
      <xdr:spPr bwMode="auto">
        <a:xfrm>
          <a:off x="5562600" y="20068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46076</xdr:rowOff>
    </xdr:from>
    <xdr:to>
      <xdr:col>29</xdr:col>
      <xdr:colOff>127000</xdr:colOff>
      <xdr:row>11</xdr:row>
      <xdr:rowOff>83185</xdr:rowOff>
    </xdr:to>
    <xdr:cxnSp macro="">
      <xdr:nvCxnSpPr>
        <xdr:cNvPr id="50" name="直線コネクタ 49"/>
        <xdr:cNvCxnSpPr/>
      </xdr:nvCxnSpPr>
      <xdr:spPr bwMode="auto">
        <a:xfrm>
          <a:off x="5003800" y="1979651"/>
          <a:ext cx="647700" cy="3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118686</xdr:rowOff>
    </xdr:from>
    <xdr:ext cx="762000" cy="259045"/>
    <xdr:sp macro="" textlink="">
      <xdr:nvSpPr>
        <xdr:cNvPr id="51" name="人口1人当たり決算額の推移平均値テキスト130"/>
        <xdr:cNvSpPr txBox="1"/>
      </xdr:nvSpPr>
      <xdr:spPr>
        <a:xfrm>
          <a:off x="5740400" y="2566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146609</xdr:rowOff>
    </xdr:from>
    <xdr:to>
      <xdr:col>29</xdr:col>
      <xdr:colOff>177800</xdr:colOff>
      <xdr:row>15</xdr:row>
      <xdr:rowOff>76759</xdr:rowOff>
    </xdr:to>
    <xdr:sp macro="" textlink="">
      <xdr:nvSpPr>
        <xdr:cNvPr id="52" name="フローチャート: 判断 51"/>
        <xdr:cNvSpPr/>
      </xdr:nvSpPr>
      <xdr:spPr bwMode="auto">
        <a:xfrm>
          <a:off x="5600700" y="2594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46076</xdr:rowOff>
    </xdr:from>
    <xdr:to>
      <xdr:col>26</xdr:col>
      <xdr:colOff>50800</xdr:colOff>
      <xdr:row>11</xdr:row>
      <xdr:rowOff>128448</xdr:rowOff>
    </xdr:to>
    <xdr:cxnSp macro="">
      <xdr:nvCxnSpPr>
        <xdr:cNvPr id="53" name="直線コネクタ 52"/>
        <xdr:cNvCxnSpPr/>
      </xdr:nvCxnSpPr>
      <xdr:spPr bwMode="auto">
        <a:xfrm flipV="1">
          <a:off x="4305300" y="1979651"/>
          <a:ext cx="698500" cy="8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21260</xdr:rowOff>
    </xdr:from>
    <xdr:to>
      <xdr:col>26</xdr:col>
      <xdr:colOff>101600</xdr:colOff>
      <xdr:row>15</xdr:row>
      <xdr:rowOff>122860</xdr:rowOff>
    </xdr:to>
    <xdr:sp macro="" textlink="">
      <xdr:nvSpPr>
        <xdr:cNvPr id="54" name="フローチャート: 判断 53"/>
        <xdr:cNvSpPr/>
      </xdr:nvSpPr>
      <xdr:spPr bwMode="auto">
        <a:xfrm>
          <a:off x="4953000" y="26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107637</xdr:rowOff>
    </xdr:from>
    <xdr:ext cx="736600" cy="259045"/>
    <xdr:sp macro="" textlink="">
      <xdr:nvSpPr>
        <xdr:cNvPr id="55" name="テキスト ボックス 54"/>
        <xdr:cNvSpPr txBox="1"/>
      </xdr:nvSpPr>
      <xdr:spPr>
        <a:xfrm>
          <a:off x="4622800" y="272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128448</xdr:rowOff>
    </xdr:from>
    <xdr:to>
      <xdr:col>22</xdr:col>
      <xdr:colOff>114300</xdr:colOff>
      <xdr:row>12</xdr:row>
      <xdr:rowOff>11938</xdr:rowOff>
    </xdr:to>
    <xdr:cxnSp macro="">
      <xdr:nvCxnSpPr>
        <xdr:cNvPr id="56" name="直線コネクタ 55"/>
        <xdr:cNvCxnSpPr/>
      </xdr:nvCxnSpPr>
      <xdr:spPr bwMode="auto">
        <a:xfrm flipV="1">
          <a:off x="3606800" y="2062023"/>
          <a:ext cx="698500" cy="5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47320</xdr:rowOff>
    </xdr:from>
    <xdr:to>
      <xdr:col>22</xdr:col>
      <xdr:colOff>165100</xdr:colOff>
      <xdr:row>15</xdr:row>
      <xdr:rowOff>148920</xdr:rowOff>
    </xdr:to>
    <xdr:sp macro="" textlink="">
      <xdr:nvSpPr>
        <xdr:cNvPr id="57" name="フローチャート: 判断 56"/>
        <xdr:cNvSpPr/>
      </xdr:nvSpPr>
      <xdr:spPr bwMode="auto">
        <a:xfrm>
          <a:off x="42545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133697</xdr:rowOff>
    </xdr:from>
    <xdr:ext cx="762000" cy="259045"/>
    <xdr:sp macro="" textlink="">
      <xdr:nvSpPr>
        <xdr:cNvPr id="58" name="テキスト ボックス 57"/>
        <xdr:cNvSpPr txBox="1"/>
      </xdr:nvSpPr>
      <xdr:spPr>
        <a:xfrm>
          <a:off x="3924300" y="275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143383</xdr:rowOff>
    </xdr:from>
    <xdr:to>
      <xdr:col>18</xdr:col>
      <xdr:colOff>177800</xdr:colOff>
      <xdr:row>12</xdr:row>
      <xdr:rowOff>11938</xdr:rowOff>
    </xdr:to>
    <xdr:cxnSp macro="">
      <xdr:nvCxnSpPr>
        <xdr:cNvPr id="59" name="直線コネクタ 58"/>
        <xdr:cNvCxnSpPr/>
      </xdr:nvCxnSpPr>
      <xdr:spPr bwMode="auto">
        <a:xfrm>
          <a:off x="2908300" y="2076958"/>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59741</xdr:rowOff>
    </xdr:from>
    <xdr:to>
      <xdr:col>19</xdr:col>
      <xdr:colOff>38100</xdr:colOff>
      <xdr:row>15</xdr:row>
      <xdr:rowOff>161341</xdr:rowOff>
    </xdr:to>
    <xdr:sp macro="" textlink="">
      <xdr:nvSpPr>
        <xdr:cNvPr id="60" name="フローチャート: 判断 59"/>
        <xdr:cNvSpPr/>
      </xdr:nvSpPr>
      <xdr:spPr bwMode="auto">
        <a:xfrm>
          <a:off x="35560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146118</xdr:rowOff>
    </xdr:from>
    <xdr:ext cx="762000" cy="259045"/>
    <xdr:sp macro="" textlink="">
      <xdr:nvSpPr>
        <xdr:cNvPr id="61" name="テキスト ボックス 60"/>
        <xdr:cNvSpPr txBox="1"/>
      </xdr:nvSpPr>
      <xdr:spPr>
        <a:xfrm>
          <a:off x="3225800" y="27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119177</xdr:rowOff>
    </xdr:from>
    <xdr:to>
      <xdr:col>15</xdr:col>
      <xdr:colOff>101600</xdr:colOff>
      <xdr:row>16</xdr:row>
      <xdr:rowOff>49327</xdr:rowOff>
    </xdr:to>
    <xdr:sp macro="" textlink="">
      <xdr:nvSpPr>
        <xdr:cNvPr id="62" name="フローチャート: 判断 61"/>
        <xdr:cNvSpPr/>
      </xdr:nvSpPr>
      <xdr:spPr bwMode="auto">
        <a:xfrm>
          <a:off x="28575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34104</xdr:rowOff>
    </xdr:from>
    <xdr:ext cx="762000" cy="259045"/>
    <xdr:sp macro="" textlink="">
      <xdr:nvSpPr>
        <xdr:cNvPr id="63" name="テキスト ボックス 62"/>
        <xdr:cNvSpPr txBox="1"/>
      </xdr:nvSpPr>
      <xdr:spPr>
        <a:xfrm>
          <a:off x="2527300" y="28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32385</xdr:rowOff>
    </xdr:from>
    <xdr:to>
      <xdr:col>29</xdr:col>
      <xdr:colOff>177800</xdr:colOff>
      <xdr:row>11</xdr:row>
      <xdr:rowOff>133985</xdr:rowOff>
    </xdr:to>
    <xdr:sp macro="" textlink="">
      <xdr:nvSpPr>
        <xdr:cNvPr id="69" name="楕円 68"/>
        <xdr:cNvSpPr/>
      </xdr:nvSpPr>
      <xdr:spPr bwMode="auto">
        <a:xfrm>
          <a:off x="5600700" y="196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140606</xdr:rowOff>
    </xdr:from>
    <xdr:ext cx="762000" cy="259045"/>
    <xdr:sp macro="" textlink="">
      <xdr:nvSpPr>
        <xdr:cNvPr id="70" name="人口1人当たり決算額の推移該当値テキスト130"/>
        <xdr:cNvSpPr txBox="1"/>
      </xdr:nvSpPr>
      <xdr:spPr>
        <a:xfrm>
          <a:off x="5740400" y="190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166726</xdr:rowOff>
    </xdr:from>
    <xdr:to>
      <xdr:col>26</xdr:col>
      <xdr:colOff>101600</xdr:colOff>
      <xdr:row>11</xdr:row>
      <xdr:rowOff>96876</xdr:rowOff>
    </xdr:to>
    <xdr:sp macro="" textlink="">
      <xdr:nvSpPr>
        <xdr:cNvPr id="71" name="楕円 70"/>
        <xdr:cNvSpPr/>
      </xdr:nvSpPr>
      <xdr:spPr bwMode="auto">
        <a:xfrm>
          <a:off x="4953000" y="192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107053</xdr:rowOff>
    </xdr:from>
    <xdr:ext cx="736600" cy="259045"/>
    <xdr:sp macro="" textlink="">
      <xdr:nvSpPr>
        <xdr:cNvPr id="72" name="テキスト ボックス 71"/>
        <xdr:cNvSpPr txBox="1"/>
      </xdr:nvSpPr>
      <xdr:spPr>
        <a:xfrm>
          <a:off x="4622800" y="1697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77648</xdr:rowOff>
    </xdr:from>
    <xdr:to>
      <xdr:col>22</xdr:col>
      <xdr:colOff>165100</xdr:colOff>
      <xdr:row>12</xdr:row>
      <xdr:rowOff>7798</xdr:rowOff>
    </xdr:to>
    <xdr:sp macro="" textlink="">
      <xdr:nvSpPr>
        <xdr:cNvPr id="73" name="楕円 72"/>
        <xdr:cNvSpPr/>
      </xdr:nvSpPr>
      <xdr:spPr bwMode="auto">
        <a:xfrm>
          <a:off x="4254500" y="201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17975</xdr:rowOff>
    </xdr:from>
    <xdr:ext cx="762000" cy="259045"/>
    <xdr:sp macro="" textlink="">
      <xdr:nvSpPr>
        <xdr:cNvPr id="74" name="テキスト ボックス 73"/>
        <xdr:cNvSpPr txBox="1"/>
      </xdr:nvSpPr>
      <xdr:spPr>
        <a:xfrm>
          <a:off x="3924300" y="178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132588</xdr:rowOff>
    </xdr:from>
    <xdr:to>
      <xdr:col>19</xdr:col>
      <xdr:colOff>38100</xdr:colOff>
      <xdr:row>12</xdr:row>
      <xdr:rowOff>62738</xdr:rowOff>
    </xdr:to>
    <xdr:sp macro="" textlink="">
      <xdr:nvSpPr>
        <xdr:cNvPr id="75" name="楕円 74"/>
        <xdr:cNvSpPr/>
      </xdr:nvSpPr>
      <xdr:spPr bwMode="auto">
        <a:xfrm>
          <a:off x="3556000" y="206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72915</xdr:rowOff>
    </xdr:from>
    <xdr:ext cx="762000" cy="259045"/>
    <xdr:sp macro="" textlink="">
      <xdr:nvSpPr>
        <xdr:cNvPr id="76" name="テキスト ボックス 75"/>
        <xdr:cNvSpPr txBox="1"/>
      </xdr:nvSpPr>
      <xdr:spPr>
        <a:xfrm>
          <a:off x="3225800" y="18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92583</xdr:rowOff>
    </xdr:from>
    <xdr:to>
      <xdr:col>15</xdr:col>
      <xdr:colOff>101600</xdr:colOff>
      <xdr:row>12</xdr:row>
      <xdr:rowOff>22733</xdr:rowOff>
    </xdr:to>
    <xdr:sp macro="" textlink="">
      <xdr:nvSpPr>
        <xdr:cNvPr id="77" name="楕円 76"/>
        <xdr:cNvSpPr/>
      </xdr:nvSpPr>
      <xdr:spPr bwMode="auto">
        <a:xfrm>
          <a:off x="2857500" y="202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32910</xdr:rowOff>
    </xdr:from>
    <xdr:ext cx="762000" cy="259045"/>
    <xdr:sp macro="" textlink="">
      <xdr:nvSpPr>
        <xdr:cNvPr id="78" name="テキスト ボックス 77"/>
        <xdr:cNvSpPr txBox="1"/>
      </xdr:nvSpPr>
      <xdr:spPr>
        <a:xfrm>
          <a:off x="2527300" y="17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180568</xdr:rowOff>
    </xdr:from>
    <xdr:to>
      <xdr:col>29</xdr:col>
      <xdr:colOff>127000</xdr:colOff>
      <xdr:row>38</xdr:row>
      <xdr:rowOff>46380</xdr:rowOff>
    </xdr:to>
    <xdr:cxnSp macro="">
      <xdr:nvCxnSpPr>
        <xdr:cNvPr id="107" name="直線コネクタ 106"/>
        <xdr:cNvCxnSpPr/>
      </xdr:nvCxnSpPr>
      <xdr:spPr bwMode="auto">
        <a:xfrm flipV="1">
          <a:off x="5651500" y="6105118"/>
          <a:ext cx="0" cy="1408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18457</xdr:rowOff>
    </xdr:from>
    <xdr:ext cx="762000" cy="259045"/>
    <xdr:sp macro="" textlink="">
      <xdr:nvSpPr>
        <xdr:cNvPr id="108" name="人口1人当たり決算額の推移最小値テキスト445"/>
        <xdr:cNvSpPr txBox="1"/>
      </xdr:nvSpPr>
      <xdr:spPr>
        <a:xfrm>
          <a:off x="5740400" y="748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46380</xdr:rowOff>
    </xdr:from>
    <xdr:to>
      <xdr:col>30</xdr:col>
      <xdr:colOff>25400</xdr:colOff>
      <xdr:row>38</xdr:row>
      <xdr:rowOff>46380</xdr:rowOff>
    </xdr:to>
    <xdr:cxnSp macro="">
      <xdr:nvCxnSpPr>
        <xdr:cNvPr id="109" name="直線コネクタ 108"/>
        <xdr:cNvCxnSpPr/>
      </xdr:nvCxnSpPr>
      <xdr:spPr bwMode="auto">
        <a:xfrm>
          <a:off x="5562600" y="7513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95495</xdr:rowOff>
    </xdr:from>
    <xdr:ext cx="762000" cy="259045"/>
    <xdr:sp macro="" textlink="">
      <xdr:nvSpPr>
        <xdr:cNvPr id="110" name="人口1人当たり決算額の推移最大値テキスト445"/>
        <xdr:cNvSpPr txBox="1"/>
      </xdr:nvSpPr>
      <xdr:spPr>
        <a:xfrm>
          <a:off x="5740400" y="584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180568</xdr:rowOff>
    </xdr:from>
    <xdr:to>
      <xdr:col>30</xdr:col>
      <xdr:colOff>25400</xdr:colOff>
      <xdr:row>33</xdr:row>
      <xdr:rowOff>180568</xdr:rowOff>
    </xdr:to>
    <xdr:cxnSp macro="">
      <xdr:nvCxnSpPr>
        <xdr:cNvPr id="111" name="直線コネクタ 110"/>
        <xdr:cNvCxnSpPr/>
      </xdr:nvCxnSpPr>
      <xdr:spPr bwMode="auto">
        <a:xfrm>
          <a:off x="5562600" y="6105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167157</xdr:rowOff>
    </xdr:from>
    <xdr:to>
      <xdr:col>29</xdr:col>
      <xdr:colOff>127000</xdr:colOff>
      <xdr:row>33</xdr:row>
      <xdr:rowOff>180568</xdr:rowOff>
    </xdr:to>
    <xdr:cxnSp macro="">
      <xdr:nvCxnSpPr>
        <xdr:cNvPr id="112" name="直線コネクタ 111"/>
        <xdr:cNvCxnSpPr/>
      </xdr:nvCxnSpPr>
      <xdr:spPr bwMode="auto">
        <a:xfrm>
          <a:off x="5003800" y="6091707"/>
          <a:ext cx="6477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227423</xdr:rowOff>
    </xdr:from>
    <xdr:ext cx="762000" cy="259045"/>
    <xdr:sp macro="" textlink="">
      <xdr:nvSpPr>
        <xdr:cNvPr id="113" name="人口1人当たり決算額の推移平均値テキスト445"/>
        <xdr:cNvSpPr txBox="1"/>
      </xdr:nvSpPr>
      <xdr:spPr>
        <a:xfrm>
          <a:off x="5740400" y="6837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255346</xdr:rowOff>
    </xdr:from>
    <xdr:to>
      <xdr:col>29</xdr:col>
      <xdr:colOff>177800</xdr:colOff>
      <xdr:row>36</xdr:row>
      <xdr:rowOff>14046</xdr:rowOff>
    </xdr:to>
    <xdr:sp macro="" textlink="">
      <xdr:nvSpPr>
        <xdr:cNvPr id="114" name="フローチャート: 判断 113"/>
        <xdr:cNvSpPr/>
      </xdr:nvSpPr>
      <xdr:spPr bwMode="auto">
        <a:xfrm>
          <a:off x="5600700" y="68656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161747</xdr:rowOff>
    </xdr:from>
    <xdr:to>
      <xdr:col>26</xdr:col>
      <xdr:colOff>50800</xdr:colOff>
      <xdr:row>33</xdr:row>
      <xdr:rowOff>167157</xdr:rowOff>
    </xdr:to>
    <xdr:cxnSp macro="">
      <xdr:nvCxnSpPr>
        <xdr:cNvPr id="115" name="直線コネクタ 114"/>
        <xdr:cNvCxnSpPr/>
      </xdr:nvCxnSpPr>
      <xdr:spPr bwMode="auto">
        <a:xfrm>
          <a:off x="4305300" y="6086297"/>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248107</xdr:rowOff>
    </xdr:from>
    <xdr:to>
      <xdr:col>26</xdr:col>
      <xdr:colOff>101600</xdr:colOff>
      <xdr:row>36</xdr:row>
      <xdr:rowOff>6807</xdr:rowOff>
    </xdr:to>
    <xdr:sp macro="" textlink="">
      <xdr:nvSpPr>
        <xdr:cNvPr id="116" name="フローチャート: 判断 115"/>
        <xdr:cNvSpPr/>
      </xdr:nvSpPr>
      <xdr:spPr bwMode="auto">
        <a:xfrm>
          <a:off x="49530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334484</xdr:rowOff>
    </xdr:from>
    <xdr:ext cx="736600" cy="259045"/>
    <xdr:sp macro="" textlink="">
      <xdr:nvSpPr>
        <xdr:cNvPr id="117" name="テキスト ボックス 116"/>
        <xdr:cNvSpPr txBox="1"/>
      </xdr:nvSpPr>
      <xdr:spPr>
        <a:xfrm>
          <a:off x="4622800" y="694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161747</xdr:rowOff>
    </xdr:from>
    <xdr:to>
      <xdr:col>22</xdr:col>
      <xdr:colOff>114300</xdr:colOff>
      <xdr:row>33</xdr:row>
      <xdr:rowOff>234137</xdr:rowOff>
    </xdr:to>
    <xdr:cxnSp macro="">
      <xdr:nvCxnSpPr>
        <xdr:cNvPr id="118" name="直線コネクタ 117"/>
        <xdr:cNvCxnSpPr/>
      </xdr:nvCxnSpPr>
      <xdr:spPr bwMode="auto">
        <a:xfrm flipV="1">
          <a:off x="3606800" y="6086297"/>
          <a:ext cx="698500" cy="7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159029</xdr:rowOff>
    </xdr:from>
    <xdr:to>
      <xdr:col>22</xdr:col>
      <xdr:colOff>165100</xdr:colOff>
      <xdr:row>35</xdr:row>
      <xdr:rowOff>260629</xdr:rowOff>
    </xdr:to>
    <xdr:sp macro="" textlink="">
      <xdr:nvSpPr>
        <xdr:cNvPr id="119" name="フローチャート: 判断 118"/>
        <xdr:cNvSpPr/>
      </xdr:nvSpPr>
      <xdr:spPr bwMode="auto">
        <a:xfrm>
          <a:off x="42545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245406</xdr:rowOff>
    </xdr:from>
    <xdr:ext cx="762000" cy="259045"/>
    <xdr:sp macro="" textlink="">
      <xdr:nvSpPr>
        <xdr:cNvPr id="120" name="テキスト ボックス 119"/>
        <xdr:cNvSpPr txBox="1"/>
      </xdr:nvSpPr>
      <xdr:spPr>
        <a:xfrm>
          <a:off x="3924300" y="685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234137</xdr:rowOff>
    </xdr:from>
    <xdr:to>
      <xdr:col>18</xdr:col>
      <xdr:colOff>177800</xdr:colOff>
      <xdr:row>33</xdr:row>
      <xdr:rowOff>312014</xdr:rowOff>
    </xdr:to>
    <xdr:cxnSp macro="">
      <xdr:nvCxnSpPr>
        <xdr:cNvPr id="121" name="直線コネクタ 120"/>
        <xdr:cNvCxnSpPr/>
      </xdr:nvCxnSpPr>
      <xdr:spPr bwMode="auto">
        <a:xfrm flipV="1">
          <a:off x="2908300" y="6158687"/>
          <a:ext cx="698500" cy="77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98984</xdr:rowOff>
    </xdr:from>
    <xdr:to>
      <xdr:col>19</xdr:col>
      <xdr:colOff>38100</xdr:colOff>
      <xdr:row>35</xdr:row>
      <xdr:rowOff>200584</xdr:rowOff>
    </xdr:to>
    <xdr:sp macro="" textlink="">
      <xdr:nvSpPr>
        <xdr:cNvPr id="122" name="フローチャート: 判断 121"/>
        <xdr:cNvSpPr/>
      </xdr:nvSpPr>
      <xdr:spPr bwMode="auto">
        <a:xfrm>
          <a:off x="35560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185361</xdr:rowOff>
    </xdr:from>
    <xdr:ext cx="762000" cy="259045"/>
    <xdr:sp macro="" textlink="">
      <xdr:nvSpPr>
        <xdr:cNvPr id="123" name="テキスト ボックス 122"/>
        <xdr:cNvSpPr txBox="1"/>
      </xdr:nvSpPr>
      <xdr:spPr>
        <a:xfrm>
          <a:off x="3225800" y="67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15240</xdr:rowOff>
    </xdr:from>
    <xdr:to>
      <xdr:col>15</xdr:col>
      <xdr:colOff>101600</xdr:colOff>
      <xdr:row>36</xdr:row>
      <xdr:rowOff>116840</xdr:rowOff>
    </xdr:to>
    <xdr:sp macro="" textlink="">
      <xdr:nvSpPr>
        <xdr:cNvPr id="124" name="フローチャート: 判断 123"/>
        <xdr:cNvSpPr/>
      </xdr:nvSpPr>
      <xdr:spPr bwMode="auto">
        <a:xfrm>
          <a:off x="2857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101617</xdr:rowOff>
    </xdr:from>
    <xdr:ext cx="762000" cy="259045"/>
    <xdr:sp macro="" textlink="">
      <xdr:nvSpPr>
        <xdr:cNvPr id="125" name="テキスト ボックス 124"/>
        <xdr:cNvSpPr txBox="1"/>
      </xdr:nvSpPr>
      <xdr:spPr>
        <a:xfrm>
          <a:off x="2527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129768</xdr:rowOff>
    </xdr:from>
    <xdr:to>
      <xdr:col>29</xdr:col>
      <xdr:colOff>177800</xdr:colOff>
      <xdr:row>33</xdr:row>
      <xdr:rowOff>231368</xdr:rowOff>
    </xdr:to>
    <xdr:sp macro="" textlink="">
      <xdr:nvSpPr>
        <xdr:cNvPr id="131" name="楕円 130"/>
        <xdr:cNvSpPr/>
      </xdr:nvSpPr>
      <xdr:spPr bwMode="auto">
        <a:xfrm>
          <a:off x="5600700" y="6054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76445</xdr:rowOff>
    </xdr:from>
    <xdr:ext cx="762000" cy="259045"/>
    <xdr:sp macro="" textlink="">
      <xdr:nvSpPr>
        <xdr:cNvPr id="132" name="人口1人当たり決算額の推移該当値テキスト445"/>
        <xdr:cNvSpPr txBox="1"/>
      </xdr:nvSpPr>
      <xdr:spPr>
        <a:xfrm>
          <a:off x="5740400" y="600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116357</xdr:rowOff>
    </xdr:from>
    <xdr:to>
      <xdr:col>26</xdr:col>
      <xdr:colOff>101600</xdr:colOff>
      <xdr:row>33</xdr:row>
      <xdr:rowOff>217957</xdr:rowOff>
    </xdr:to>
    <xdr:sp macro="" textlink="">
      <xdr:nvSpPr>
        <xdr:cNvPr id="133" name="楕円 132"/>
        <xdr:cNvSpPr/>
      </xdr:nvSpPr>
      <xdr:spPr bwMode="auto">
        <a:xfrm>
          <a:off x="4953000" y="604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56684</xdr:rowOff>
    </xdr:from>
    <xdr:ext cx="736600" cy="259045"/>
    <xdr:sp macro="" textlink="">
      <xdr:nvSpPr>
        <xdr:cNvPr id="134" name="テキスト ボックス 133"/>
        <xdr:cNvSpPr txBox="1"/>
      </xdr:nvSpPr>
      <xdr:spPr>
        <a:xfrm>
          <a:off x="4622800" y="5809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110947</xdr:rowOff>
    </xdr:from>
    <xdr:to>
      <xdr:col>22</xdr:col>
      <xdr:colOff>165100</xdr:colOff>
      <xdr:row>33</xdr:row>
      <xdr:rowOff>212547</xdr:rowOff>
    </xdr:to>
    <xdr:sp macro="" textlink="">
      <xdr:nvSpPr>
        <xdr:cNvPr id="135" name="楕円 134"/>
        <xdr:cNvSpPr/>
      </xdr:nvSpPr>
      <xdr:spPr bwMode="auto">
        <a:xfrm>
          <a:off x="4254500" y="603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51274</xdr:rowOff>
    </xdr:from>
    <xdr:ext cx="762000" cy="259045"/>
    <xdr:sp macro="" textlink="">
      <xdr:nvSpPr>
        <xdr:cNvPr id="136" name="テキスト ボックス 135"/>
        <xdr:cNvSpPr txBox="1"/>
      </xdr:nvSpPr>
      <xdr:spPr>
        <a:xfrm>
          <a:off x="3924300" y="580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183337</xdr:rowOff>
    </xdr:from>
    <xdr:to>
      <xdr:col>19</xdr:col>
      <xdr:colOff>38100</xdr:colOff>
      <xdr:row>33</xdr:row>
      <xdr:rowOff>284937</xdr:rowOff>
    </xdr:to>
    <xdr:sp macro="" textlink="">
      <xdr:nvSpPr>
        <xdr:cNvPr id="137" name="楕円 136"/>
        <xdr:cNvSpPr/>
      </xdr:nvSpPr>
      <xdr:spPr bwMode="auto">
        <a:xfrm>
          <a:off x="3556000" y="6107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123664</xdr:rowOff>
    </xdr:from>
    <xdr:ext cx="762000" cy="259045"/>
    <xdr:sp macro="" textlink="">
      <xdr:nvSpPr>
        <xdr:cNvPr id="138" name="テキスト ボックス 137"/>
        <xdr:cNvSpPr txBox="1"/>
      </xdr:nvSpPr>
      <xdr:spPr>
        <a:xfrm>
          <a:off x="3225800" y="587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261214</xdr:rowOff>
    </xdr:from>
    <xdr:to>
      <xdr:col>15</xdr:col>
      <xdr:colOff>101600</xdr:colOff>
      <xdr:row>34</xdr:row>
      <xdr:rowOff>19914</xdr:rowOff>
    </xdr:to>
    <xdr:sp macro="" textlink="">
      <xdr:nvSpPr>
        <xdr:cNvPr id="139" name="楕円 138"/>
        <xdr:cNvSpPr/>
      </xdr:nvSpPr>
      <xdr:spPr bwMode="auto">
        <a:xfrm>
          <a:off x="2857500" y="6185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30091</xdr:rowOff>
    </xdr:from>
    <xdr:ext cx="762000" cy="259045"/>
    <xdr:sp macro="" textlink="">
      <xdr:nvSpPr>
        <xdr:cNvPr id="140" name="テキスト ボックス 139"/>
        <xdr:cNvSpPr txBox="1"/>
      </xdr:nvSpPr>
      <xdr:spPr>
        <a:xfrm>
          <a:off x="2527300" y="59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166,043
165,202
619.34
85,539,405
85,168,941
353,025
41,061,998
84,331,842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53365</xdr:rowOff>
    </xdr:from>
    <xdr:to>
      <xdr:col>24</xdr:col>
      <xdr:colOff>62865</xdr:colOff>
      <xdr:row>39</xdr:row>
      <xdr:rowOff>34239</xdr:rowOff>
    </xdr:to>
    <xdr:cxnSp macro="">
      <xdr:nvCxnSpPr>
        <xdr:cNvPr id="56" name="直線コネクタ 55"/>
        <xdr:cNvCxnSpPr/>
      </xdr:nvCxnSpPr>
      <xdr:spPr>
        <a:xfrm flipV="1">
          <a:off x="4633595" y="5539765"/>
          <a:ext cx="1270" cy="118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38066</xdr:rowOff>
    </xdr:from>
    <xdr:ext cx="534377" cy="259045"/>
    <xdr:sp macro="" textlink="">
      <xdr:nvSpPr>
        <xdr:cNvPr id="57" name="人件費最小値テキスト"/>
        <xdr:cNvSpPr txBox="1"/>
      </xdr:nvSpPr>
      <xdr:spPr>
        <a:xfrm>
          <a:off x="4686300" y="67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34239</xdr:rowOff>
    </xdr:from>
    <xdr:to>
      <xdr:col>24</xdr:col>
      <xdr:colOff>152400</xdr:colOff>
      <xdr:row>39</xdr:row>
      <xdr:rowOff>34239</xdr:rowOff>
    </xdr:to>
    <xdr:cxnSp macro="">
      <xdr:nvCxnSpPr>
        <xdr:cNvPr id="58" name="直線コネクタ 57"/>
        <xdr:cNvCxnSpPr/>
      </xdr:nvCxnSpPr>
      <xdr:spPr>
        <a:xfrm>
          <a:off x="4546600" y="6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xdr:rowOff>
    </xdr:from>
    <xdr:ext cx="534377" cy="259045"/>
    <xdr:sp macro="" textlink="">
      <xdr:nvSpPr>
        <xdr:cNvPr id="59" name="人件費最大値テキスト"/>
        <xdr:cNvSpPr txBox="1"/>
      </xdr:nvSpPr>
      <xdr:spPr>
        <a:xfrm>
          <a:off x="4686300" y="531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53365</xdr:rowOff>
    </xdr:from>
    <xdr:to>
      <xdr:col>24</xdr:col>
      <xdr:colOff>152400</xdr:colOff>
      <xdr:row>32</xdr:row>
      <xdr:rowOff>53365</xdr:rowOff>
    </xdr:to>
    <xdr:cxnSp macro="">
      <xdr:nvCxnSpPr>
        <xdr:cNvPr id="60" name="直線コネクタ 59"/>
        <xdr:cNvCxnSpPr/>
      </xdr:nvCxnSpPr>
      <xdr:spPr>
        <a:xfrm>
          <a:off x="4546600" y="55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119126</xdr:rowOff>
    </xdr:from>
    <xdr:to>
      <xdr:col>24</xdr:col>
      <xdr:colOff>63500</xdr:colOff>
      <xdr:row>32</xdr:row>
      <xdr:rowOff>126593</xdr:rowOff>
    </xdr:to>
    <xdr:cxnSp macro="">
      <xdr:nvCxnSpPr>
        <xdr:cNvPr id="61" name="直線コネクタ 60"/>
        <xdr:cNvCxnSpPr/>
      </xdr:nvCxnSpPr>
      <xdr:spPr>
        <a:xfrm>
          <a:off x="3797300" y="5605526"/>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2481</xdr:rowOff>
    </xdr:from>
    <xdr:ext cx="534377" cy="259045"/>
    <xdr:sp macro="" textlink="">
      <xdr:nvSpPr>
        <xdr:cNvPr id="62" name="人件費平均値テキスト"/>
        <xdr:cNvSpPr txBox="1"/>
      </xdr:nvSpPr>
      <xdr:spPr>
        <a:xfrm>
          <a:off x="4686300" y="617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24054</xdr:rowOff>
    </xdr:from>
    <xdr:to>
      <xdr:col>24</xdr:col>
      <xdr:colOff>114300</xdr:colOff>
      <xdr:row>36</xdr:row>
      <xdr:rowOff>125654</xdr:rowOff>
    </xdr:to>
    <xdr:sp macro="" textlink="">
      <xdr:nvSpPr>
        <xdr:cNvPr id="63" name="フローチャート: 判断 62"/>
        <xdr:cNvSpPr/>
      </xdr:nvSpPr>
      <xdr:spPr>
        <a:xfrm>
          <a:off x="4584700" y="619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50470</xdr:rowOff>
    </xdr:from>
    <xdr:to>
      <xdr:col>19</xdr:col>
      <xdr:colOff>177800</xdr:colOff>
      <xdr:row>32</xdr:row>
      <xdr:rowOff>119126</xdr:rowOff>
    </xdr:to>
    <xdr:cxnSp macro="">
      <xdr:nvCxnSpPr>
        <xdr:cNvPr id="64" name="直線コネクタ 63"/>
        <xdr:cNvCxnSpPr/>
      </xdr:nvCxnSpPr>
      <xdr:spPr>
        <a:xfrm>
          <a:off x="2908300" y="5536870"/>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34646</xdr:rowOff>
    </xdr:from>
    <xdr:to>
      <xdr:col>20</xdr:col>
      <xdr:colOff>38100</xdr:colOff>
      <xdr:row>36</xdr:row>
      <xdr:rowOff>136246</xdr:rowOff>
    </xdr:to>
    <xdr:sp macro="" textlink="">
      <xdr:nvSpPr>
        <xdr:cNvPr id="65" name="フローチャート: 判断 64"/>
        <xdr:cNvSpPr/>
      </xdr:nvSpPr>
      <xdr:spPr>
        <a:xfrm>
          <a:off x="3746500" y="620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127373</xdr:rowOff>
    </xdr:from>
    <xdr:ext cx="534377" cy="259045"/>
    <xdr:sp macro="" textlink="">
      <xdr:nvSpPr>
        <xdr:cNvPr id="66" name="テキスト ボックス 65"/>
        <xdr:cNvSpPr txBox="1"/>
      </xdr:nvSpPr>
      <xdr:spPr>
        <a:xfrm>
          <a:off x="3530111" y="62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50470</xdr:rowOff>
    </xdr:from>
    <xdr:to>
      <xdr:col>15</xdr:col>
      <xdr:colOff>50800</xdr:colOff>
      <xdr:row>32</xdr:row>
      <xdr:rowOff>67919</xdr:rowOff>
    </xdr:to>
    <xdr:cxnSp macro="">
      <xdr:nvCxnSpPr>
        <xdr:cNvPr id="67" name="直線コネクタ 66"/>
        <xdr:cNvCxnSpPr/>
      </xdr:nvCxnSpPr>
      <xdr:spPr>
        <a:xfrm flipV="1">
          <a:off x="2019300" y="5536870"/>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21920</xdr:rowOff>
    </xdr:from>
    <xdr:to>
      <xdr:col>15</xdr:col>
      <xdr:colOff>101600</xdr:colOff>
      <xdr:row>36</xdr:row>
      <xdr:rowOff>123520</xdr:rowOff>
    </xdr:to>
    <xdr:sp macro="" textlink="">
      <xdr:nvSpPr>
        <xdr:cNvPr id="68" name="フローチャート: 判断 67"/>
        <xdr:cNvSpPr/>
      </xdr:nvSpPr>
      <xdr:spPr>
        <a:xfrm>
          <a:off x="2857500" y="61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114647</xdr:rowOff>
    </xdr:from>
    <xdr:ext cx="534377" cy="259045"/>
    <xdr:sp macro="" textlink="">
      <xdr:nvSpPr>
        <xdr:cNvPr id="69" name="テキスト ボックス 68"/>
        <xdr:cNvSpPr txBox="1"/>
      </xdr:nvSpPr>
      <xdr:spPr>
        <a:xfrm>
          <a:off x="2641111" y="62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118821</xdr:rowOff>
    </xdr:from>
    <xdr:to>
      <xdr:col>10</xdr:col>
      <xdr:colOff>114300</xdr:colOff>
      <xdr:row>32</xdr:row>
      <xdr:rowOff>67919</xdr:rowOff>
    </xdr:to>
    <xdr:cxnSp macro="">
      <xdr:nvCxnSpPr>
        <xdr:cNvPr id="70" name="直線コネクタ 69"/>
        <xdr:cNvCxnSpPr/>
      </xdr:nvCxnSpPr>
      <xdr:spPr>
        <a:xfrm>
          <a:off x="1130300" y="5433771"/>
          <a:ext cx="889000" cy="1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37998</xdr:rowOff>
    </xdr:from>
    <xdr:to>
      <xdr:col>10</xdr:col>
      <xdr:colOff>165100</xdr:colOff>
      <xdr:row>36</xdr:row>
      <xdr:rowOff>139598</xdr:rowOff>
    </xdr:to>
    <xdr:sp macro="" textlink="">
      <xdr:nvSpPr>
        <xdr:cNvPr id="71" name="フローチャート: 判断 70"/>
        <xdr:cNvSpPr/>
      </xdr:nvSpPr>
      <xdr:spPr>
        <a:xfrm>
          <a:off x="1968500" y="62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130725</xdr:rowOff>
    </xdr:from>
    <xdr:ext cx="534377" cy="259045"/>
    <xdr:sp macro="" textlink="">
      <xdr:nvSpPr>
        <xdr:cNvPr id="72" name="テキスト ボックス 71"/>
        <xdr:cNvSpPr txBox="1"/>
      </xdr:nvSpPr>
      <xdr:spPr>
        <a:xfrm>
          <a:off x="1752111" y="63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84633</xdr:rowOff>
    </xdr:from>
    <xdr:to>
      <xdr:col>6</xdr:col>
      <xdr:colOff>38100</xdr:colOff>
      <xdr:row>36</xdr:row>
      <xdr:rowOff>14783</xdr:rowOff>
    </xdr:to>
    <xdr:sp macro="" textlink="">
      <xdr:nvSpPr>
        <xdr:cNvPr id="73" name="フローチャート: 判断 72"/>
        <xdr:cNvSpPr/>
      </xdr:nvSpPr>
      <xdr:spPr>
        <a:xfrm>
          <a:off x="1079500" y="60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5910</xdr:rowOff>
    </xdr:from>
    <xdr:ext cx="534377" cy="259045"/>
    <xdr:sp macro="" textlink="">
      <xdr:nvSpPr>
        <xdr:cNvPr id="74" name="テキスト ボックス 73"/>
        <xdr:cNvSpPr txBox="1"/>
      </xdr:nvSpPr>
      <xdr:spPr>
        <a:xfrm>
          <a:off x="863111" y="61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75793</xdr:rowOff>
    </xdr:from>
    <xdr:to>
      <xdr:col>24</xdr:col>
      <xdr:colOff>114300</xdr:colOff>
      <xdr:row>33</xdr:row>
      <xdr:rowOff>5943</xdr:rowOff>
    </xdr:to>
    <xdr:sp macro="" textlink="">
      <xdr:nvSpPr>
        <xdr:cNvPr id="80" name="楕円 79"/>
        <xdr:cNvSpPr/>
      </xdr:nvSpPr>
      <xdr:spPr>
        <a:xfrm>
          <a:off x="4584700" y="55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162170</xdr:rowOff>
    </xdr:from>
    <xdr:ext cx="534377" cy="259045"/>
    <xdr:sp macro="" textlink="">
      <xdr:nvSpPr>
        <xdr:cNvPr id="81" name="人件費該当値テキスト"/>
        <xdr:cNvSpPr txBox="1"/>
      </xdr:nvSpPr>
      <xdr:spPr>
        <a:xfrm>
          <a:off x="4686300" y="54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68326</xdr:rowOff>
    </xdr:from>
    <xdr:to>
      <xdr:col>20</xdr:col>
      <xdr:colOff>38100</xdr:colOff>
      <xdr:row>32</xdr:row>
      <xdr:rowOff>169926</xdr:rowOff>
    </xdr:to>
    <xdr:sp macro="" textlink="">
      <xdr:nvSpPr>
        <xdr:cNvPr id="82" name="楕円 81"/>
        <xdr:cNvSpPr/>
      </xdr:nvSpPr>
      <xdr:spPr>
        <a:xfrm>
          <a:off x="3746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15003</xdr:rowOff>
    </xdr:from>
    <xdr:ext cx="534377" cy="259045"/>
    <xdr:sp macro="" textlink="">
      <xdr:nvSpPr>
        <xdr:cNvPr id="83" name="テキスト ボックス 82"/>
        <xdr:cNvSpPr txBox="1"/>
      </xdr:nvSpPr>
      <xdr:spPr>
        <a:xfrm>
          <a:off x="3530111" y="53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171120</xdr:rowOff>
    </xdr:from>
    <xdr:to>
      <xdr:col>15</xdr:col>
      <xdr:colOff>101600</xdr:colOff>
      <xdr:row>32</xdr:row>
      <xdr:rowOff>101270</xdr:rowOff>
    </xdr:to>
    <xdr:sp macro="" textlink="">
      <xdr:nvSpPr>
        <xdr:cNvPr id="84" name="楕円 83"/>
        <xdr:cNvSpPr/>
      </xdr:nvSpPr>
      <xdr:spPr>
        <a:xfrm>
          <a:off x="2857500" y="54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117797</xdr:rowOff>
    </xdr:from>
    <xdr:ext cx="534377" cy="259045"/>
    <xdr:sp macro="" textlink="">
      <xdr:nvSpPr>
        <xdr:cNvPr id="85" name="テキスト ボックス 84"/>
        <xdr:cNvSpPr txBox="1"/>
      </xdr:nvSpPr>
      <xdr:spPr>
        <a:xfrm>
          <a:off x="2641111" y="526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17119</xdr:rowOff>
    </xdr:from>
    <xdr:to>
      <xdr:col>10</xdr:col>
      <xdr:colOff>165100</xdr:colOff>
      <xdr:row>32</xdr:row>
      <xdr:rowOff>118719</xdr:rowOff>
    </xdr:to>
    <xdr:sp macro="" textlink="">
      <xdr:nvSpPr>
        <xdr:cNvPr id="86" name="楕円 85"/>
        <xdr:cNvSpPr/>
      </xdr:nvSpPr>
      <xdr:spPr>
        <a:xfrm>
          <a:off x="1968500" y="55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135246</xdr:rowOff>
    </xdr:from>
    <xdr:ext cx="534377" cy="259045"/>
    <xdr:sp macro="" textlink="">
      <xdr:nvSpPr>
        <xdr:cNvPr id="87" name="テキスト ボックス 86"/>
        <xdr:cNvSpPr txBox="1"/>
      </xdr:nvSpPr>
      <xdr:spPr>
        <a:xfrm>
          <a:off x="1752111" y="52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68021</xdr:rowOff>
    </xdr:from>
    <xdr:to>
      <xdr:col>6</xdr:col>
      <xdr:colOff>38100</xdr:colOff>
      <xdr:row>31</xdr:row>
      <xdr:rowOff>169621</xdr:rowOff>
    </xdr:to>
    <xdr:sp macro="" textlink="">
      <xdr:nvSpPr>
        <xdr:cNvPr id="88" name="楕円 87"/>
        <xdr:cNvSpPr/>
      </xdr:nvSpPr>
      <xdr:spPr>
        <a:xfrm>
          <a:off x="1079500" y="53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14698</xdr:rowOff>
    </xdr:from>
    <xdr:ext cx="534377" cy="259045"/>
    <xdr:sp macro="" textlink="">
      <xdr:nvSpPr>
        <xdr:cNvPr id="89" name="テキスト ボックス 88"/>
        <xdr:cNvSpPr txBox="1"/>
      </xdr:nvSpPr>
      <xdr:spPr>
        <a:xfrm>
          <a:off x="863111" y="5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36830</xdr:rowOff>
    </xdr:from>
    <xdr:to>
      <xdr:col>24</xdr:col>
      <xdr:colOff>62865</xdr:colOff>
      <xdr:row>57</xdr:row>
      <xdr:rowOff>148517</xdr:rowOff>
    </xdr:to>
    <xdr:cxnSp macro="">
      <xdr:nvCxnSpPr>
        <xdr:cNvPr id="116" name="直線コネクタ 115"/>
        <xdr:cNvCxnSpPr/>
      </xdr:nvCxnSpPr>
      <xdr:spPr>
        <a:xfrm flipV="1">
          <a:off x="4633595" y="8780780"/>
          <a:ext cx="1270" cy="1140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152344</xdr:rowOff>
    </xdr:from>
    <xdr:ext cx="534377" cy="259045"/>
    <xdr:sp macro="" textlink="">
      <xdr:nvSpPr>
        <xdr:cNvPr id="117" name="物件費最小値テキスト"/>
        <xdr:cNvSpPr txBox="1"/>
      </xdr:nvSpPr>
      <xdr:spPr>
        <a:xfrm>
          <a:off x="4686300" y="99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148517</xdr:rowOff>
    </xdr:from>
    <xdr:to>
      <xdr:col>24</xdr:col>
      <xdr:colOff>152400</xdr:colOff>
      <xdr:row>57</xdr:row>
      <xdr:rowOff>148517</xdr:rowOff>
    </xdr:to>
    <xdr:cxnSp macro="">
      <xdr:nvCxnSpPr>
        <xdr:cNvPr id="118" name="直線コネクタ 117"/>
        <xdr:cNvCxnSpPr/>
      </xdr:nvCxnSpPr>
      <xdr:spPr>
        <a:xfrm>
          <a:off x="4546600" y="992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154957</xdr:rowOff>
    </xdr:from>
    <xdr:ext cx="534377" cy="259045"/>
    <xdr:sp macro="" textlink="">
      <xdr:nvSpPr>
        <xdr:cNvPr id="119" name="物件費最大値テキスト"/>
        <xdr:cNvSpPr txBox="1"/>
      </xdr:nvSpPr>
      <xdr:spPr>
        <a:xfrm>
          <a:off x="4686300" y="85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36830</xdr:rowOff>
    </xdr:from>
    <xdr:to>
      <xdr:col>24</xdr:col>
      <xdr:colOff>152400</xdr:colOff>
      <xdr:row>51</xdr:row>
      <xdr:rowOff>36830</xdr:rowOff>
    </xdr:to>
    <xdr:cxnSp macro="">
      <xdr:nvCxnSpPr>
        <xdr:cNvPr id="120" name="直線コネクタ 119"/>
        <xdr:cNvCxnSpPr/>
      </xdr:nvCxnSpPr>
      <xdr:spPr>
        <a:xfrm>
          <a:off x="4546600" y="878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148517</xdr:rowOff>
    </xdr:from>
    <xdr:to>
      <xdr:col>24</xdr:col>
      <xdr:colOff>63500</xdr:colOff>
      <xdr:row>58</xdr:row>
      <xdr:rowOff>54497</xdr:rowOff>
    </xdr:to>
    <xdr:cxnSp macro="">
      <xdr:nvCxnSpPr>
        <xdr:cNvPr id="121" name="直線コネクタ 120"/>
        <xdr:cNvCxnSpPr/>
      </xdr:nvCxnSpPr>
      <xdr:spPr>
        <a:xfrm flipV="1">
          <a:off x="3797300" y="9921167"/>
          <a:ext cx="838200" cy="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142736</xdr:rowOff>
    </xdr:from>
    <xdr:ext cx="534377" cy="259045"/>
    <xdr:sp macro="" textlink="">
      <xdr:nvSpPr>
        <xdr:cNvPr id="122" name="物件費平均値テキスト"/>
        <xdr:cNvSpPr txBox="1"/>
      </xdr:nvSpPr>
      <xdr:spPr>
        <a:xfrm>
          <a:off x="4686300" y="9401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119859</xdr:rowOff>
    </xdr:from>
    <xdr:to>
      <xdr:col>24</xdr:col>
      <xdr:colOff>114300</xdr:colOff>
      <xdr:row>56</xdr:row>
      <xdr:rowOff>50009</xdr:rowOff>
    </xdr:to>
    <xdr:sp macro="" textlink="">
      <xdr:nvSpPr>
        <xdr:cNvPr id="123" name="フローチャート: 判断 122"/>
        <xdr:cNvSpPr/>
      </xdr:nvSpPr>
      <xdr:spPr>
        <a:xfrm>
          <a:off x="4584700" y="954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54497</xdr:rowOff>
    </xdr:from>
    <xdr:to>
      <xdr:col>19</xdr:col>
      <xdr:colOff>177800</xdr:colOff>
      <xdr:row>58</xdr:row>
      <xdr:rowOff>67234</xdr:rowOff>
    </xdr:to>
    <xdr:cxnSp macro="">
      <xdr:nvCxnSpPr>
        <xdr:cNvPr id="124" name="直線コネクタ 123"/>
        <xdr:cNvCxnSpPr/>
      </xdr:nvCxnSpPr>
      <xdr:spPr>
        <a:xfrm flipV="1">
          <a:off x="2908300" y="999859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169008</xdr:rowOff>
    </xdr:from>
    <xdr:to>
      <xdr:col>20</xdr:col>
      <xdr:colOff>38100</xdr:colOff>
      <xdr:row>56</xdr:row>
      <xdr:rowOff>99158</xdr:rowOff>
    </xdr:to>
    <xdr:sp macro="" textlink="">
      <xdr:nvSpPr>
        <xdr:cNvPr id="125" name="フローチャート: 判断 124"/>
        <xdr:cNvSpPr/>
      </xdr:nvSpPr>
      <xdr:spPr>
        <a:xfrm>
          <a:off x="37465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115685</xdr:rowOff>
    </xdr:from>
    <xdr:ext cx="534377" cy="259045"/>
    <xdr:sp macro="" textlink="">
      <xdr:nvSpPr>
        <xdr:cNvPr id="126" name="テキスト ボックス 125"/>
        <xdr:cNvSpPr txBox="1"/>
      </xdr:nvSpPr>
      <xdr:spPr>
        <a:xfrm>
          <a:off x="3530111" y="93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17366</xdr:rowOff>
    </xdr:from>
    <xdr:to>
      <xdr:col>15</xdr:col>
      <xdr:colOff>50800</xdr:colOff>
      <xdr:row>58</xdr:row>
      <xdr:rowOff>67234</xdr:rowOff>
    </xdr:to>
    <xdr:cxnSp macro="">
      <xdr:nvCxnSpPr>
        <xdr:cNvPr id="127" name="直線コネクタ 126"/>
        <xdr:cNvCxnSpPr/>
      </xdr:nvCxnSpPr>
      <xdr:spPr>
        <a:xfrm>
          <a:off x="2019300" y="9961466"/>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90827</xdr:rowOff>
    </xdr:from>
    <xdr:to>
      <xdr:col>15</xdr:col>
      <xdr:colOff>101600</xdr:colOff>
      <xdr:row>57</xdr:row>
      <xdr:rowOff>20977</xdr:rowOff>
    </xdr:to>
    <xdr:sp macro="" textlink="">
      <xdr:nvSpPr>
        <xdr:cNvPr id="128" name="フローチャート: 判断 127"/>
        <xdr:cNvSpPr/>
      </xdr:nvSpPr>
      <xdr:spPr>
        <a:xfrm>
          <a:off x="2857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37504</xdr:rowOff>
    </xdr:from>
    <xdr:ext cx="534377" cy="259045"/>
    <xdr:sp macro="" textlink="">
      <xdr:nvSpPr>
        <xdr:cNvPr id="129" name="テキスト ボックス 128"/>
        <xdr:cNvSpPr txBox="1"/>
      </xdr:nvSpPr>
      <xdr:spPr>
        <a:xfrm>
          <a:off x="2641111" y="946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2377</xdr:rowOff>
    </xdr:from>
    <xdr:to>
      <xdr:col>10</xdr:col>
      <xdr:colOff>114300</xdr:colOff>
      <xdr:row>58</xdr:row>
      <xdr:rowOff>17366</xdr:rowOff>
    </xdr:to>
    <xdr:cxnSp macro="">
      <xdr:nvCxnSpPr>
        <xdr:cNvPr id="130" name="直線コネクタ 129"/>
        <xdr:cNvCxnSpPr/>
      </xdr:nvCxnSpPr>
      <xdr:spPr>
        <a:xfrm>
          <a:off x="1130300" y="9946477"/>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117606</xdr:rowOff>
    </xdr:from>
    <xdr:to>
      <xdr:col>10</xdr:col>
      <xdr:colOff>165100</xdr:colOff>
      <xdr:row>57</xdr:row>
      <xdr:rowOff>47756</xdr:rowOff>
    </xdr:to>
    <xdr:sp macro="" textlink="">
      <xdr:nvSpPr>
        <xdr:cNvPr id="131" name="フローチャート: 判断 130"/>
        <xdr:cNvSpPr/>
      </xdr:nvSpPr>
      <xdr:spPr>
        <a:xfrm>
          <a:off x="1968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64283</xdr:rowOff>
    </xdr:from>
    <xdr:ext cx="534377" cy="259045"/>
    <xdr:sp macro="" textlink="">
      <xdr:nvSpPr>
        <xdr:cNvPr id="132" name="テキスト ボックス 131"/>
        <xdr:cNvSpPr txBox="1"/>
      </xdr:nvSpPr>
      <xdr:spPr>
        <a:xfrm>
          <a:off x="1752111" y="9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152189</xdr:rowOff>
    </xdr:from>
    <xdr:to>
      <xdr:col>6</xdr:col>
      <xdr:colOff>38100</xdr:colOff>
      <xdr:row>59</xdr:row>
      <xdr:rowOff>82339</xdr:rowOff>
    </xdr:to>
    <xdr:sp macro="" textlink="">
      <xdr:nvSpPr>
        <xdr:cNvPr id="133" name="フローチャート: 判断 132"/>
        <xdr:cNvSpPr/>
      </xdr:nvSpPr>
      <xdr:spPr>
        <a:xfrm>
          <a:off x="1079500" y="100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73466</xdr:rowOff>
    </xdr:from>
    <xdr:ext cx="534377" cy="259045"/>
    <xdr:sp macro="" textlink="">
      <xdr:nvSpPr>
        <xdr:cNvPr id="134" name="テキスト ボックス 133"/>
        <xdr:cNvSpPr txBox="1"/>
      </xdr:nvSpPr>
      <xdr:spPr>
        <a:xfrm>
          <a:off x="863111" y="101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97717</xdr:rowOff>
    </xdr:from>
    <xdr:to>
      <xdr:col>24</xdr:col>
      <xdr:colOff>114300</xdr:colOff>
      <xdr:row>58</xdr:row>
      <xdr:rowOff>27867</xdr:rowOff>
    </xdr:to>
    <xdr:sp macro="" textlink="">
      <xdr:nvSpPr>
        <xdr:cNvPr id="140" name="楕円 139"/>
        <xdr:cNvSpPr/>
      </xdr:nvSpPr>
      <xdr:spPr>
        <a:xfrm>
          <a:off x="4584700" y="98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12644</xdr:rowOff>
    </xdr:from>
    <xdr:ext cx="534377" cy="259045"/>
    <xdr:sp macro="" textlink="">
      <xdr:nvSpPr>
        <xdr:cNvPr id="141" name="物件費該当値テキスト"/>
        <xdr:cNvSpPr txBox="1"/>
      </xdr:nvSpPr>
      <xdr:spPr>
        <a:xfrm>
          <a:off x="4686300" y="978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3697</xdr:rowOff>
    </xdr:from>
    <xdr:to>
      <xdr:col>20</xdr:col>
      <xdr:colOff>38100</xdr:colOff>
      <xdr:row>58</xdr:row>
      <xdr:rowOff>105297</xdr:rowOff>
    </xdr:to>
    <xdr:sp macro="" textlink="">
      <xdr:nvSpPr>
        <xdr:cNvPr id="142" name="楕円 141"/>
        <xdr:cNvSpPr/>
      </xdr:nvSpPr>
      <xdr:spPr>
        <a:xfrm>
          <a:off x="3746500" y="99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96424</xdr:rowOff>
    </xdr:from>
    <xdr:ext cx="534377" cy="259045"/>
    <xdr:sp macro="" textlink="">
      <xdr:nvSpPr>
        <xdr:cNvPr id="143" name="テキスト ボックス 142"/>
        <xdr:cNvSpPr txBox="1"/>
      </xdr:nvSpPr>
      <xdr:spPr>
        <a:xfrm>
          <a:off x="3530111" y="100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16434</xdr:rowOff>
    </xdr:from>
    <xdr:to>
      <xdr:col>15</xdr:col>
      <xdr:colOff>101600</xdr:colOff>
      <xdr:row>58</xdr:row>
      <xdr:rowOff>118034</xdr:rowOff>
    </xdr:to>
    <xdr:sp macro="" textlink="">
      <xdr:nvSpPr>
        <xdr:cNvPr id="144" name="楕円 143"/>
        <xdr:cNvSpPr/>
      </xdr:nvSpPr>
      <xdr:spPr>
        <a:xfrm>
          <a:off x="2857500" y="99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109161</xdr:rowOff>
    </xdr:from>
    <xdr:ext cx="534377" cy="259045"/>
    <xdr:sp macro="" textlink="">
      <xdr:nvSpPr>
        <xdr:cNvPr id="145" name="テキスト ボックス 144"/>
        <xdr:cNvSpPr txBox="1"/>
      </xdr:nvSpPr>
      <xdr:spPr>
        <a:xfrm>
          <a:off x="2641111" y="1005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138016</xdr:rowOff>
    </xdr:from>
    <xdr:to>
      <xdr:col>10</xdr:col>
      <xdr:colOff>165100</xdr:colOff>
      <xdr:row>58</xdr:row>
      <xdr:rowOff>68166</xdr:rowOff>
    </xdr:to>
    <xdr:sp macro="" textlink="">
      <xdr:nvSpPr>
        <xdr:cNvPr id="146" name="楕円 145"/>
        <xdr:cNvSpPr/>
      </xdr:nvSpPr>
      <xdr:spPr>
        <a:xfrm>
          <a:off x="1968500" y="99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59293</xdr:rowOff>
    </xdr:from>
    <xdr:ext cx="534377" cy="259045"/>
    <xdr:sp macro="" textlink="">
      <xdr:nvSpPr>
        <xdr:cNvPr id="147" name="テキスト ボックス 146"/>
        <xdr:cNvSpPr txBox="1"/>
      </xdr:nvSpPr>
      <xdr:spPr>
        <a:xfrm>
          <a:off x="1752111" y="100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123027</xdr:rowOff>
    </xdr:from>
    <xdr:to>
      <xdr:col>6</xdr:col>
      <xdr:colOff>38100</xdr:colOff>
      <xdr:row>58</xdr:row>
      <xdr:rowOff>53177</xdr:rowOff>
    </xdr:to>
    <xdr:sp macro="" textlink="">
      <xdr:nvSpPr>
        <xdr:cNvPr id="148" name="楕円 147"/>
        <xdr:cNvSpPr/>
      </xdr:nvSpPr>
      <xdr:spPr>
        <a:xfrm>
          <a:off x="1079500" y="98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69704</xdr:rowOff>
    </xdr:from>
    <xdr:ext cx="534377" cy="259045"/>
    <xdr:sp macro="" textlink="">
      <xdr:nvSpPr>
        <xdr:cNvPr id="149" name="テキスト ボックス 148"/>
        <xdr:cNvSpPr txBox="1"/>
      </xdr:nvSpPr>
      <xdr:spPr>
        <a:xfrm>
          <a:off x="863111" y="96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33972</xdr:rowOff>
    </xdr:from>
    <xdr:to>
      <xdr:col>24</xdr:col>
      <xdr:colOff>62865</xdr:colOff>
      <xdr:row>79</xdr:row>
      <xdr:rowOff>85979</xdr:rowOff>
    </xdr:to>
    <xdr:cxnSp macro="">
      <xdr:nvCxnSpPr>
        <xdr:cNvPr id="174" name="直線コネクタ 173"/>
        <xdr:cNvCxnSpPr/>
      </xdr:nvCxnSpPr>
      <xdr:spPr>
        <a:xfrm flipV="1">
          <a:off x="4633595" y="12378372"/>
          <a:ext cx="1270" cy="1252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89806</xdr:rowOff>
    </xdr:from>
    <xdr:ext cx="469744" cy="259045"/>
    <xdr:sp macro="" textlink="">
      <xdr:nvSpPr>
        <xdr:cNvPr id="175" name="維持補修費最小値テキスト"/>
        <xdr:cNvSpPr txBox="1"/>
      </xdr:nvSpPr>
      <xdr:spPr>
        <a:xfrm>
          <a:off x="4686300" y="136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85979</xdr:rowOff>
    </xdr:from>
    <xdr:to>
      <xdr:col>24</xdr:col>
      <xdr:colOff>152400</xdr:colOff>
      <xdr:row>79</xdr:row>
      <xdr:rowOff>85979</xdr:rowOff>
    </xdr:to>
    <xdr:cxnSp macro="">
      <xdr:nvCxnSpPr>
        <xdr:cNvPr id="176" name="直線コネクタ 175"/>
        <xdr:cNvCxnSpPr/>
      </xdr:nvCxnSpPr>
      <xdr:spPr>
        <a:xfrm>
          <a:off x="4546600" y="136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152099</xdr:rowOff>
    </xdr:from>
    <xdr:ext cx="469744" cy="259045"/>
    <xdr:sp macro="" textlink="">
      <xdr:nvSpPr>
        <xdr:cNvPr id="177" name="維持補修費最大値テキスト"/>
        <xdr:cNvSpPr txBox="1"/>
      </xdr:nvSpPr>
      <xdr:spPr>
        <a:xfrm>
          <a:off x="4686300" y="121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33972</xdr:rowOff>
    </xdr:from>
    <xdr:to>
      <xdr:col>24</xdr:col>
      <xdr:colOff>152400</xdr:colOff>
      <xdr:row>72</xdr:row>
      <xdr:rowOff>33972</xdr:rowOff>
    </xdr:to>
    <xdr:cxnSp macro="">
      <xdr:nvCxnSpPr>
        <xdr:cNvPr id="178" name="直線コネクタ 177"/>
        <xdr:cNvCxnSpPr/>
      </xdr:nvCxnSpPr>
      <xdr:spPr>
        <a:xfrm>
          <a:off x="4546600" y="12378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33972</xdr:rowOff>
    </xdr:from>
    <xdr:to>
      <xdr:col>24</xdr:col>
      <xdr:colOff>63500</xdr:colOff>
      <xdr:row>74</xdr:row>
      <xdr:rowOff>165418</xdr:rowOff>
    </xdr:to>
    <xdr:cxnSp macro="">
      <xdr:nvCxnSpPr>
        <xdr:cNvPr id="179" name="直線コネクタ 178"/>
        <xdr:cNvCxnSpPr/>
      </xdr:nvCxnSpPr>
      <xdr:spPr>
        <a:xfrm flipV="1">
          <a:off x="3797300" y="12378372"/>
          <a:ext cx="838200" cy="47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52658</xdr:rowOff>
    </xdr:from>
    <xdr:ext cx="469744" cy="259045"/>
    <xdr:sp macro="" textlink="">
      <xdr:nvSpPr>
        <xdr:cNvPr id="180" name="維持補修費平均値テキスト"/>
        <xdr:cNvSpPr txBox="1"/>
      </xdr:nvSpPr>
      <xdr:spPr>
        <a:xfrm>
          <a:off x="4686300" y="13082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74231</xdr:rowOff>
    </xdr:from>
    <xdr:to>
      <xdr:col>24</xdr:col>
      <xdr:colOff>114300</xdr:colOff>
      <xdr:row>77</xdr:row>
      <xdr:rowOff>4381</xdr:rowOff>
    </xdr:to>
    <xdr:sp macro="" textlink="">
      <xdr:nvSpPr>
        <xdr:cNvPr id="181" name="フローチャート: 判断 180"/>
        <xdr:cNvSpPr/>
      </xdr:nvSpPr>
      <xdr:spPr>
        <a:xfrm>
          <a:off x="4584700" y="131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83693</xdr:rowOff>
    </xdr:from>
    <xdr:to>
      <xdr:col>19</xdr:col>
      <xdr:colOff>177800</xdr:colOff>
      <xdr:row>74</xdr:row>
      <xdr:rowOff>165418</xdr:rowOff>
    </xdr:to>
    <xdr:cxnSp macro="">
      <xdr:nvCxnSpPr>
        <xdr:cNvPr id="182" name="直線コネクタ 181"/>
        <xdr:cNvCxnSpPr/>
      </xdr:nvCxnSpPr>
      <xdr:spPr>
        <a:xfrm>
          <a:off x="2908300" y="12085193"/>
          <a:ext cx="889000" cy="7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146622</xdr:rowOff>
    </xdr:from>
    <xdr:to>
      <xdr:col>20</xdr:col>
      <xdr:colOff>38100</xdr:colOff>
      <xdr:row>76</xdr:row>
      <xdr:rowOff>76772</xdr:rowOff>
    </xdr:to>
    <xdr:sp macro="" textlink="">
      <xdr:nvSpPr>
        <xdr:cNvPr id="183" name="フローチャート: 判断 182"/>
        <xdr:cNvSpPr/>
      </xdr:nvSpPr>
      <xdr:spPr>
        <a:xfrm>
          <a:off x="3746500" y="1300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67899</xdr:rowOff>
    </xdr:from>
    <xdr:ext cx="469744" cy="259045"/>
    <xdr:sp macro="" textlink="">
      <xdr:nvSpPr>
        <xdr:cNvPr id="184" name="テキスト ボックス 183"/>
        <xdr:cNvSpPr txBox="1"/>
      </xdr:nvSpPr>
      <xdr:spPr>
        <a:xfrm>
          <a:off x="3562428" y="1309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83693</xdr:rowOff>
    </xdr:from>
    <xdr:to>
      <xdr:col>15</xdr:col>
      <xdr:colOff>50800</xdr:colOff>
      <xdr:row>72</xdr:row>
      <xdr:rowOff>107124</xdr:rowOff>
    </xdr:to>
    <xdr:cxnSp macro="">
      <xdr:nvCxnSpPr>
        <xdr:cNvPr id="185" name="直線コネクタ 184"/>
        <xdr:cNvCxnSpPr/>
      </xdr:nvCxnSpPr>
      <xdr:spPr>
        <a:xfrm flipV="1">
          <a:off x="2019300" y="12085193"/>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81661</xdr:rowOff>
    </xdr:from>
    <xdr:to>
      <xdr:col>15</xdr:col>
      <xdr:colOff>101600</xdr:colOff>
      <xdr:row>76</xdr:row>
      <xdr:rowOff>11810</xdr:rowOff>
    </xdr:to>
    <xdr:sp macro="" textlink="">
      <xdr:nvSpPr>
        <xdr:cNvPr id="186" name="フローチャート: 判断 185"/>
        <xdr:cNvSpPr/>
      </xdr:nvSpPr>
      <xdr:spPr>
        <a:xfrm>
          <a:off x="2857500" y="129404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2939</xdr:rowOff>
    </xdr:from>
    <xdr:ext cx="469744" cy="259045"/>
    <xdr:sp macro="" textlink="">
      <xdr:nvSpPr>
        <xdr:cNvPr id="187" name="テキスト ボックス 186"/>
        <xdr:cNvSpPr txBox="1"/>
      </xdr:nvSpPr>
      <xdr:spPr>
        <a:xfrm>
          <a:off x="2673428" y="130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92837</xdr:rowOff>
    </xdr:from>
    <xdr:to>
      <xdr:col>10</xdr:col>
      <xdr:colOff>114300</xdr:colOff>
      <xdr:row>72</xdr:row>
      <xdr:rowOff>107124</xdr:rowOff>
    </xdr:to>
    <xdr:cxnSp macro="">
      <xdr:nvCxnSpPr>
        <xdr:cNvPr id="188" name="直線コネクタ 187"/>
        <xdr:cNvCxnSpPr/>
      </xdr:nvCxnSpPr>
      <xdr:spPr>
        <a:xfrm>
          <a:off x="1130300" y="12265787"/>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152527</xdr:rowOff>
    </xdr:from>
    <xdr:to>
      <xdr:col>10</xdr:col>
      <xdr:colOff>165100</xdr:colOff>
      <xdr:row>76</xdr:row>
      <xdr:rowOff>82677</xdr:rowOff>
    </xdr:to>
    <xdr:sp macro="" textlink="">
      <xdr:nvSpPr>
        <xdr:cNvPr id="189" name="フローチャート: 判断 188"/>
        <xdr:cNvSpPr/>
      </xdr:nvSpPr>
      <xdr:spPr>
        <a:xfrm>
          <a:off x="1968500" y="1301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73804</xdr:rowOff>
    </xdr:from>
    <xdr:ext cx="469744" cy="259045"/>
    <xdr:sp macro="" textlink="">
      <xdr:nvSpPr>
        <xdr:cNvPr id="190" name="テキスト ボックス 189"/>
        <xdr:cNvSpPr txBox="1"/>
      </xdr:nvSpPr>
      <xdr:spPr>
        <a:xfrm>
          <a:off x="1784428" y="131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34989</xdr:rowOff>
    </xdr:from>
    <xdr:to>
      <xdr:col>6</xdr:col>
      <xdr:colOff>38100</xdr:colOff>
      <xdr:row>77</xdr:row>
      <xdr:rowOff>136589</xdr:rowOff>
    </xdr:to>
    <xdr:sp macro="" textlink="">
      <xdr:nvSpPr>
        <xdr:cNvPr id="191" name="フローチャート: 判断 190"/>
        <xdr:cNvSpPr/>
      </xdr:nvSpPr>
      <xdr:spPr>
        <a:xfrm>
          <a:off x="1079500" y="132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127716</xdr:rowOff>
    </xdr:from>
    <xdr:ext cx="469744" cy="259045"/>
    <xdr:sp macro="" textlink="">
      <xdr:nvSpPr>
        <xdr:cNvPr id="192" name="テキスト ボックス 191"/>
        <xdr:cNvSpPr txBox="1"/>
      </xdr:nvSpPr>
      <xdr:spPr>
        <a:xfrm>
          <a:off x="895428" y="133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154622</xdr:rowOff>
    </xdr:from>
    <xdr:to>
      <xdr:col>24</xdr:col>
      <xdr:colOff>114300</xdr:colOff>
      <xdr:row>72</xdr:row>
      <xdr:rowOff>84772</xdr:rowOff>
    </xdr:to>
    <xdr:sp macro="" textlink="">
      <xdr:nvSpPr>
        <xdr:cNvPr id="198" name="楕円 197"/>
        <xdr:cNvSpPr/>
      </xdr:nvSpPr>
      <xdr:spPr>
        <a:xfrm>
          <a:off x="4584700" y="1232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107649</xdr:rowOff>
    </xdr:from>
    <xdr:ext cx="469744" cy="259045"/>
    <xdr:sp macro="" textlink="">
      <xdr:nvSpPr>
        <xdr:cNvPr id="199" name="維持補修費該当値テキスト"/>
        <xdr:cNvSpPr txBox="1"/>
      </xdr:nvSpPr>
      <xdr:spPr>
        <a:xfrm>
          <a:off x="4686300" y="122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114618</xdr:rowOff>
    </xdr:from>
    <xdr:to>
      <xdr:col>20</xdr:col>
      <xdr:colOff>38100</xdr:colOff>
      <xdr:row>75</xdr:row>
      <xdr:rowOff>44768</xdr:rowOff>
    </xdr:to>
    <xdr:sp macro="" textlink="">
      <xdr:nvSpPr>
        <xdr:cNvPr id="200" name="楕円 199"/>
        <xdr:cNvSpPr/>
      </xdr:nvSpPr>
      <xdr:spPr>
        <a:xfrm>
          <a:off x="3746500" y="128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61295</xdr:rowOff>
    </xdr:from>
    <xdr:ext cx="469744" cy="259045"/>
    <xdr:sp macro="" textlink="">
      <xdr:nvSpPr>
        <xdr:cNvPr id="201" name="テキスト ボックス 200"/>
        <xdr:cNvSpPr txBox="1"/>
      </xdr:nvSpPr>
      <xdr:spPr>
        <a:xfrm>
          <a:off x="3562428" y="1257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32893</xdr:rowOff>
    </xdr:from>
    <xdr:to>
      <xdr:col>15</xdr:col>
      <xdr:colOff>101600</xdr:colOff>
      <xdr:row>70</xdr:row>
      <xdr:rowOff>134493</xdr:rowOff>
    </xdr:to>
    <xdr:sp macro="" textlink="">
      <xdr:nvSpPr>
        <xdr:cNvPr id="202" name="楕円 201"/>
        <xdr:cNvSpPr/>
      </xdr:nvSpPr>
      <xdr:spPr>
        <a:xfrm>
          <a:off x="2857500" y="120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68</xdr:row>
      <xdr:rowOff>151020</xdr:rowOff>
    </xdr:from>
    <xdr:ext cx="469744" cy="259045"/>
    <xdr:sp macro="" textlink="">
      <xdr:nvSpPr>
        <xdr:cNvPr id="203" name="テキスト ボックス 202"/>
        <xdr:cNvSpPr txBox="1"/>
      </xdr:nvSpPr>
      <xdr:spPr>
        <a:xfrm>
          <a:off x="2673428" y="1180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56324</xdr:rowOff>
    </xdr:from>
    <xdr:to>
      <xdr:col>10</xdr:col>
      <xdr:colOff>165100</xdr:colOff>
      <xdr:row>72</xdr:row>
      <xdr:rowOff>157924</xdr:rowOff>
    </xdr:to>
    <xdr:sp macro="" textlink="">
      <xdr:nvSpPr>
        <xdr:cNvPr id="204" name="楕円 203"/>
        <xdr:cNvSpPr/>
      </xdr:nvSpPr>
      <xdr:spPr>
        <a:xfrm>
          <a:off x="1968500" y="124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3001</xdr:rowOff>
    </xdr:from>
    <xdr:ext cx="469744" cy="259045"/>
    <xdr:sp macro="" textlink="">
      <xdr:nvSpPr>
        <xdr:cNvPr id="205" name="テキスト ボックス 204"/>
        <xdr:cNvSpPr txBox="1"/>
      </xdr:nvSpPr>
      <xdr:spPr>
        <a:xfrm>
          <a:off x="1784428" y="121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42037</xdr:rowOff>
    </xdr:from>
    <xdr:to>
      <xdr:col>6</xdr:col>
      <xdr:colOff>38100</xdr:colOff>
      <xdr:row>71</xdr:row>
      <xdr:rowOff>143637</xdr:rowOff>
    </xdr:to>
    <xdr:sp macro="" textlink="">
      <xdr:nvSpPr>
        <xdr:cNvPr id="206" name="楕円 205"/>
        <xdr:cNvSpPr/>
      </xdr:nvSpPr>
      <xdr:spPr>
        <a:xfrm>
          <a:off x="1079500" y="1221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160164</xdr:rowOff>
    </xdr:from>
    <xdr:ext cx="469744" cy="259045"/>
    <xdr:sp macro="" textlink="">
      <xdr:nvSpPr>
        <xdr:cNvPr id="207" name="テキスト ボックス 206"/>
        <xdr:cNvSpPr txBox="1"/>
      </xdr:nvSpPr>
      <xdr:spPr>
        <a:xfrm>
          <a:off x="895428" y="1199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0" name="テキスト ボックス 219"/>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65976</xdr:rowOff>
    </xdr:from>
    <xdr:to>
      <xdr:col>24</xdr:col>
      <xdr:colOff>62865</xdr:colOff>
      <xdr:row>98</xdr:row>
      <xdr:rowOff>978</xdr:rowOff>
    </xdr:to>
    <xdr:cxnSp macro="">
      <xdr:nvCxnSpPr>
        <xdr:cNvPr id="232" name="直線コネクタ 231"/>
        <xdr:cNvCxnSpPr/>
      </xdr:nvCxnSpPr>
      <xdr:spPr>
        <a:xfrm flipV="1">
          <a:off x="4633595" y="15496476"/>
          <a:ext cx="1270" cy="130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4805</xdr:rowOff>
    </xdr:from>
    <xdr:ext cx="599010" cy="259045"/>
    <xdr:sp macro="" textlink="">
      <xdr:nvSpPr>
        <xdr:cNvPr id="233" name="扶助費最小値テキスト"/>
        <xdr:cNvSpPr txBox="1"/>
      </xdr:nvSpPr>
      <xdr:spPr>
        <a:xfrm>
          <a:off x="4686300" y="168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978</xdr:rowOff>
    </xdr:from>
    <xdr:to>
      <xdr:col>24</xdr:col>
      <xdr:colOff>152400</xdr:colOff>
      <xdr:row>98</xdr:row>
      <xdr:rowOff>978</xdr:rowOff>
    </xdr:to>
    <xdr:cxnSp macro="">
      <xdr:nvCxnSpPr>
        <xdr:cNvPr id="234" name="直線コネクタ 233"/>
        <xdr:cNvCxnSpPr/>
      </xdr:nvCxnSpPr>
      <xdr:spPr>
        <a:xfrm>
          <a:off x="4546600" y="16803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12653</xdr:rowOff>
    </xdr:from>
    <xdr:ext cx="599010" cy="259045"/>
    <xdr:sp macro="" textlink="">
      <xdr:nvSpPr>
        <xdr:cNvPr id="235" name="扶助費最大値テキスト"/>
        <xdr:cNvSpPr txBox="1"/>
      </xdr:nvSpPr>
      <xdr:spPr>
        <a:xfrm>
          <a:off x="4686300" y="152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65976</xdr:rowOff>
    </xdr:from>
    <xdr:to>
      <xdr:col>24</xdr:col>
      <xdr:colOff>152400</xdr:colOff>
      <xdr:row>90</xdr:row>
      <xdr:rowOff>65976</xdr:rowOff>
    </xdr:to>
    <xdr:cxnSp macro="">
      <xdr:nvCxnSpPr>
        <xdr:cNvPr id="236" name="直線コネクタ 235"/>
        <xdr:cNvCxnSpPr/>
      </xdr:nvCxnSpPr>
      <xdr:spPr>
        <a:xfrm>
          <a:off x="4546600" y="1549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65976</xdr:rowOff>
    </xdr:from>
    <xdr:to>
      <xdr:col>24</xdr:col>
      <xdr:colOff>63500</xdr:colOff>
      <xdr:row>91</xdr:row>
      <xdr:rowOff>122326</xdr:rowOff>
    </xdr:to>
    <xdr:cxnSp macro="">
      <xdr:nvCxnSpPr>
        <xdr:cNvPr id="237" name="直線コネクタ 236"/>
        <xdr:cNvCxnSpPr/>
      </xdr:nvCxnSpPr>
      <xdr:spPr>
        <a:xfrm flipV="1">
          <a:off x="3797300" y="15496476"/>
          <a:ext cx="838200" cy="2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95826</xdr:rowOff>
    </xdr:from>
    <xdr:ext cx="599010" cy="259045"/>
    <xdr:sp macro="" textlink="">
      <xdr:nvSpPr>
        <xdr:cNvPr id="238" name="扶助費平均値テキスト"/>
        <xdr:cNvSpPr txBox="1"/>
      </xdr:nvSpPr>
      <xdr:spPr>
        <a:xfrm>
          <a:off x="4686300" y="160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117399</xdr:rowOff>
    </xdr:from>
    <xdr:to>
      <xdr:col>24</xdr:col>
      <xdr:colOff>114300</xdr:colOff>
      <xdr:row>94</xdr:row>
      <xdr:rowOff>47549</xdr:rowOff>
    </xdr:to>
    <xdr:sp macro="" textlink="">
      <xdr:nvSpPr>
        <xdr:cNvPr id="239" name="フローチャート: 判断 238"/>
        <xdr:cNvSpPr/>
      </xdr:nvSpPr>
      <xdr:spPr>
        <a:xfrm>
          <a:off x="4584700" y="1606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68986</xdr:rowOff>
    </xdr:from>
    <xdr:to>
      <xdr:col>19</xdr:col>
      <xdr:colOff>177800</xdr:colOff>
      <xdr:row>91</xdr:row>
      <xdr:rowOff>122326</xdr:rowOff>
    </xdr:to>
    <xdr:cxnSp macro="">
      <xdr:nvCxnSpPr>
        <xdr:cNvPr id="240" name="直線コネクタ 239"/>
        <xdr:cNvCxnSpPr/>
      </xdr:nvCxnSpPr>
      <xdr:spPr>
        <a:xfrm>
          <a:off x="2908300" y="15670936"/>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140106</xdr:rowOff>
    </xdr:from>
    <xdr:to>
      <xdr:col>20</xdr:col>
      <xdr:colOff>38100</xdr:colOff>
      <xdr:row>95</xdr:row>
      <xdr:rowOff>70256</xdr:rowOff>
    </xdr:to>
    <xdr:sp macro="" textlink="">
      <xdr:nvSpPr>
        <xdr:cNvPr id="241" name="フローチャート: 判断 240"/>
        <xdr:cNvSpPr/>
      </xdr:nvSpPr>
      <xdr:spPr>
        <a:xfrm>
          <a:off x="3746500" y="1625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61383</xdr:rowOff>
    </xdr:from>
    <xdr:ext cx="599010" cy="259045"/>
    <xdr:sp macro="" textlink="">
      <xdr:nvSpPr>
        <xdr:cNvPr id="242" name="テキスト ボックス 241"/>
        <xdr:cNvSpPr txBox="1"/>
      </xdr:nvSpPr>
      <xdr:spPr>
        <a:xfrm>
          <a:off x="3497795" y="1634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68986</xdr:rowOff>
    </xdr:from>
    <xdr:to>
      <xdr:col>15</xdr:col>
      <xdr:colOff>50800</xdr:colOff>
      <xdr:row>91</xdr:row>
      <xdr:rowOff>138861</xdr:rowOff>
    </xdr:to>
    <xdr:cxnSp macro="">
      <xdr:nvCxnSpPr>
        <xdr:cNvPr id="243" name="直線コネクタ 242"/>
        <xdr:cNvCxnSpPr/>
      </xdr:nvCxnSpPr>
      <xdr:spPr>
        <a:xfrm flipV="1">
          <a:off x="2019300" y="15670936"/>
          <a:ext cx="889000" cy="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2680</xdr:rowOff>
    </xdr:from>
    <xdr:to>
      <xdr:col>15</xdr:col>
      <xdr:colOff>101600</xdr:colOff>
      <xdr:row>95</xdr:row>
      <xdr:rowOff>104280</xdr:rowOff>
    </xdr:to>
    <xdr:sp macro="" textlink="">
      <xdr:nvSpPr>
        <xdr:cNvPr id="244" name="フローチャート: 判断 243"/>
        <xdr:cNvSpPr/>
      </xdr:nvSpPr>
      <xdr:spPr>
        <a:xfrm>
          <a:off x="2857500" y="162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95407</xdr:rowOff>
    </xdr:from>
    <xdr:ext cx="599010" cy="259045"/>
    <xdr:sp macro="" textlink="">
      <xdr:nvSpPr>
        <xdr:cNvPr id="245" name="テキスト ボックス 244"/>
        <xdr:cNvSpPr txBox="1"/>
      </xdr:nvSpPr>
      <xdr:spPr>
        <a:xfrm>
          <a:off x="2608795" y="1638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138861</xdr:rowOff>
    </xdr:from>
    <xdr:to>
      <xdr:col>10</xdr:col>
      <xdr:colOff>114300</xdr:colOff>
      <xdr:row>93</xdr:row>
      <xdr:rowOff>105105</xdr:rowOff>
    </xdr:to>
    <xdr:cxnSp macro="">
      <xdr:nvCxnSpPr>
        <xdr:cNvPr id="246" name="直線コネクタ 245"/>
        <xdr:cNvCxnSpPr/>
      </xdr:nvCxnSpPr>
      <xdr:spPr>
        <a:xfrm flipV="1">
          <a:off x="1130300" y="15740811"/>
          <a:ext cx="889000" cy="3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7" name="フローチャート: 判断 246"/>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14216</xdr:rowOff>
    </xdr:from>
    <xdr:ext cx="599010" cy="259045"/>
    <xdr:sp macro="" textlink="">
      <xdr:nvSpPr>
        <xdr:cNvPr id="248" name="テキスト ボックス 247"/>
        <xdr:cNvSpPr txBox="1"/>
      </xdr:nvSpPr>
      <xdr:spPr>
        <a:xfrm>
          <a:off x="1719795" y="1647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30798</xdr:rowOff>
    </xdr:from>
    <xdr:to>
      <xdr:col>6</xdr:col>
      <xdr:colOff>38100</xdr:colOff>
      <xdr:row>99</xdr:row>
      <xdr:rowOff>132398</xdr:rowOff>
    </xdr:to>
    <xdr:sp macro="" textlink="">
      <xdr:nvSpPr>
        <xdr:cNvPr id="249" name="フローチャート: 判断 248"/>
        <xdr:cNvSpPr/>
      </xdr:nvSpPr>
      <xdr:spPr>
        <a:xfrm>
          <a:off x="1079500" y="1700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123525</xdr:rowOff>
    </xdr:from>
    <xdr:ext cx="534377" cy="259045"/>
    <xdr:sp macro="" textlink="">
      <xdr:nvSpPr>
        <xdr:cNvPr id="250" name="テキスト ボックス 249"/>
        <xdr:cNvSpPr txBox="1"/>
      </xdr:nvSpPr>
      <xdr:spPr>
        <a:xfrm>
          <a:off x="863111" y="170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15176</xdr:rowOff>
    </xdr:from>
    <xdr:to>
      <xdr:col>24</xdr:col>
      <xdr:colOff>114300</xdr:colOff>
      <xdr:row>90</xdr:row>
      <xdr:rowOff>116776</xdr:rowOff>
    </xdr:to>
    <xdr:sp macro="" textlink="">
      <xdr:nvSpPr>
        <xdr:cNvPr id="256" name="楕円 255"/>
        <xdr:cNvSpPr/>
      </xdr:nvSpPr>
      <xdr:spPr>
        <a:xfrm>
          <a:off x="4584700" y="154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139653</xdr:rowOff>
    </xdr:from>
    <xdr:ext cx="599010" cy="259045"/>
    <xdr:sp macro="" textlink="">
      <xdr:nvSpPr>
        <xdr:cNvPr id="257" name="扶助費該当値テキスト"/>
        <xdr:cNvSpPr txBox="1"/>
      </xdr:nvSpPr>
      <xdr:spPr>
        <a:xfrm>
          <a:off x="4686300" y="153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71526</xdr:rowOff>
    </xdr:from>
    <xdr:to>
      <xdr:col>20</xdr:col>
      <xdr:colOff>38100</xdr:colOff>
      <xdr:row>92</xdr:row>
      <xdr:rowOff>1676</xdr:rowOff>
    </xdr:to>
    <xdr:sp macro="" textlink="">
      <xdr:nvSpPr>
        <xdr:cNvPr id="258" name="楕円 257"/>
        <xdr:cNvSpPr/>
      </xdr:nvSpPr>
      <xdr:spPr>
        <a:xfrm>
          <a:off x="3746500" y="156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18203</xdr:rowOff>
    </xdr:from>
    <xdr:ext cx="599010" cy="259045"/>
    <xdr:sp macro="" textlink="">
      <xdr:nvSpPr>
        <xdr:cNvPr id="259" name="テキスト ボックス 258"/>
        <xdr:cNvSpPr txBox="1"/>
      </xdr:nvSpPr>
      <xdr:spPr>
        <a:xfrm>
          <a:off x="3497795" y="1544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18186</xdr:rowOff>
    </xdr:from>
    <xdr:to>
      <xdr:col>15</xdr:col>
      <xdr:colOff>101600</xdr:colOff>
      <xdr:row>91</xdr:row>
      <xdr:rowOff>119786</xdr:rowOff>
    </xdr:to>
    <xdr:sp macro="" textlink="">
      <xdr:nvSpPr>
        <xdr:cNvPr id="260" name="楕円 259"/>
        <xdr:cNvSpPr/>
      </xdr:nvSpPr>
      <xdr:spPr>
        <a:xfrm>
          <a:off x="2857500" y="156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136313</xdr:rowOff>
    </xdr:from>
    <xdr:ext cx="599010" cy="259045"/>
    <xdr:sp macro="" textlink="">
      <xdr:nvSpPr>
        <xdr:cNvPr id="261" name="テキスト ボックス 260"/>
        <xdr:cNvSpPr txBox="1"/>
      </xdr:nvSpPr>
      <xdr:spPr>
        <a:xfrm>
          <a:off x="2608795" y="1539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88061</xdr:rowOff>
    </xdr:from>
    <xdr:to>
      <xdr:col>10</xdr:col>
      <xdr:colOff>165100</xdr:colOff>
      <xdr:row>92</xdr:row>
      <xdr:rowOff>18211</xdr:rowOff>
    </xdr:to>
    <xdr:sp macro="" textlink="">
      <xdr:nvSpPr>
        <xdr:cNvPr id="262" name="楕円 261"/>
        <xdr:cNvSpPr/>
      </xdr:nvSpPr>
      <xdr:spPr>
        <a:xfrm>
          <a:off x="1968500" y="156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34738</xdr:rowOff>
    </xdr:from>
    <xdr:ext cx="599010" cy="259045"/>
    <xdr:sp macro="" textlink="">
      <xdr:nvSpPr>
        <xdr:cNvPr id="263" name="テキスト ボックス 262"/>
        <xdr:cNvSpPr txBox="1"/>
      </xdr:nvSpPr>
      <xdr:spPr>
        <a:xfrm>
          <a:off x="1719795" y="1546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54305</xdr:rowOff>
    </xdr:from>
    <xdr:to>
      <xdr:col>6</xdr:col>
      <xdr:colOff>38100</xdr:colOff>
      <xdr:row>93</xdr:row>
      <xdr:rowOff>155905</xdr:rowOff>
    </xdr:to>
    <xdr:sp macro="" textlink="">
      <xdr:nvSpPr>
        <xdr:cNvPr id="264" name="楕円 263"/>
        <xdr:cNvSpPr/>
      </xdr:nvSpPr>
      <xdr:spPr>
        <a:xfrm>
          <a:off x="1079500" y="159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982</xdr:rowOff>
    </xdr:from>
    <xdr:ext cx="599010" cy="259045"/>
    <xdr:sp macro="" textlink="">
      <xdr:nvSpPr>
        <xdr:cNvPr id="265" name="テキスト ボックス 264"/>
        <xdr:cNvSpPr txBox="1"/>
      </xdr:nvSpPr>
      <xdr:spPr>
        <a:xfrm>
          <a:off x="830795" y="1577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6" name="テキスト ボックス 27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52603</xdr:rowOff>
    </xdr:from>
    <xdr:to>
      <xdr:col>54</xdr:col>
      <xdr:colOff>189865</xdr:colOff>
      <xdr:row>38</xdr:row>
      <xdr:rowOff>4597</xdr:rowOff>
    </xdr:to>
    <xdr:cxnSp macro="">
      <xdr:nvCxnSpPr>
        <xdr:cNvPr id="290" name="直線コネクタ 289"/>
        <xdr:cNvCxnSpPr/>
      </xdr:nvCxnSpPr>
      <xdr:spPr>
        <a:xfrm flipV="1">
          <a:off x="10475595" y="5539003"/>
          <a:ext cx="1270" cy="98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8424</xdr:rowOff>
    </xdr:from>
    <xdr:ext cx="534377" cy="259045"/>
    <xdr:sp macro="" textlink="">
      <xdr:nvSpPr>
        <xdr:cNvPr id="291" name="補助費等最小値テキスト"/>
        <xdr:cNvSpPr txBox="1"/>
      </xdr:nvSpPr>
      <xdr:spPr>
        <a:xfrm>
          <a:off x="10528300" y="65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4597</xdr:rowOff>
    </xdr:from>
    <xdr:to>
      <xdr:col>55</xdr:col>
      <xdr:colOff>88900</xdr:colOff>
      <xdr:row>38</xdr:row>
      <xdr:rowOff>4597</xdr:rowOff>
    </xdr:to>
    <xdr:cxnSp macro="">
      <xdr:nvCxnSpPr>
        <xdr:cNvPr id="292" name="直線コネクタ 291"/>
        <xdr:cNvCxnSpPr/>
      </xdr:nvCxnSpPr>
      <xdr:spPr>
        <a:xfrm>
          <a:off x="10388600" y="651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170730</xdr:rowOff>
    </xdr:from>
    <xdr:ext cx="534377" cy="259045"/>
    <xdr:sp macro="" textlink="">
      <xdr:nvSpPr>
        <xdr:cNvPr id="293" name="補助費等最大値テキスト"/>
        <xdr:cNvSpPr txBox="1"/>
      </xdr:nvSpPr>
      <xdr:spPr>
        <a:xfrm>
          <a:off x="10528300" y="53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52603</xdr:rowOff>
    </xdr:from>
    <xdr:to>
      <xdr:col>55</xdr:col>
      <xdr:colOff>88900</xdr:colOff>
      <xdr:row>32</xdr:row>
      <xdr:rowOff>52603</xdr:rowOff>
    </xdr:to>
    <xdr:cxnSp macro="">
      <xdr:nvCxnSpPr>
        <xdr:cNvPr id="294" name="直線コネクタ 293"/>
        <xdr:cNvCxnSpPr/>
      </xdr:nvCxnSpPr>
      <xdr:spPr>
        <a:xfrm>
          <a:off x="10388600" y="553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78854</xdr:rowOff>
    </xdr:from>
    <xdr:to>
      <xdr:col>55</xdr:col>
      <xdr:colOff>0</xdr:colOff>
      <xdr:row>32</xdr:row>
      <xdr:rowOff>146825</xdr:rowOff>
    </xdr:to>
    <xdr:cxnSp macro="">
      <xdr:nvCxnSpPr>
        <xdr:cNvPr id="295" name="直線コネクタ 294"/>
        <xdr:cNvCxnSpPr/>
      </xdr:nvCxnSpPr>
      <xdr:spPr>
        <a:xfrm flipV="1">
          <a:off x="9639300" y="5565254"/>
          <a:ext cx="838200" cy="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93349</xdr:rowOff>
    </xdr:from>
    <xdr:ext cx="534377" cy="259045"/>
    <xdr:sp macro="" textlink="">
      <xdr:nvSpPr>
        <xdr:cNvPr id="296" name="補助費等平均値テキスト"/>
        <xdr:cNvSpPr txBox="1"/>
      </xdr:nvSpPr>
      <xdr:spPr>
        <a:xfrm>
          <a:off x="10528300" y="575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114922</xdr:rowOff>
    </xdr:from>
    <xdr:to>
      <xdr:col>55</xdr:col>
      <xdr:colOff>50800</xdr:colOff>
      <xdr:row>34</xdr:row>
      <xdr:rowOff>45072</xdr:rowOff>
    </xdr:to>
    <xdr:sp macro="" textlink="">
      <xdr:nvSpPr>
        <xdr:cNvPr id="297" name="フローチャート: 判断 296"/>
        <xdr:cNvSpPr/>
      </xdr:nvSpPr>
      <xdr:spPr>
        <a:xfrm>
          <a:off x="10426700" y="5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105639</xdr:rowOff>
    </xdr:from>
    <xdr:to>
      <xdr:col>50</xdr:col>
      <xdr:colOff>114300</xdr:colOff>
      <xdr:row>32</xdr:row>
      <xdr:rowOff>146825</xdr:rowOff>
    </xdr:to>
    <xdr:cxnSp macro="">
      <xdr:nvCxnSpPr>
        <xdr:cNvPr id="298" name="直線コネクタ 297"/>
        <xdr:cNvCxnSpPr/>
      </xdr:nvCxnSpPr>
      <xdr:spPr>
        <a:xfrm>
          <a:off x="8750300" y="5420589"/>
          <a:ext cx="889000" cy="2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31902</xdr:rowOff>
    </xdr:from>
    <xdr:to>
      <xdr:col>50</xdr:col>
      <xdr:colOff>165100</xdr:colOff>
      <xdr:row>34</xdr:row>
      <xdr:rowOff>133502</xdr:rowOff>
    </xdr:to>
    <xdr:sp macro="" textlink="">
      <xdr:nvSpPr>
        <xdr:cNvPr id="299" name="フローチャート: 判断 298"/>
        <xdr:cNvSpPr/>
      </xdr:nvSpPr>
      <xdr:spPr>
        <a:xfrm>
          <a:off x="9588500" y="586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124629</xdr:rowOff>
    </xdr:from>
    <xdr:ext cx="534377" cy="259045"/>
    <xdr:sp macro="" textlink="">
      <xdr:nvSpPr>
        <xdr:cNvPr id="300" name="テキスト ボックス 299"/>
        <xdr:cNvSpPr txBox="1"/>
      </xdr:nvSpPr>
      <xdr:spPr>
        <a:xfrm>
          <a:off x="9372111" y="595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105639</xdr:rowOff>
    </xdr:from>
    <xdr:to>
      <xdr:col>45</xdr:col>
      <xdr:colOff>177800</xdr:colOff>
      <xdr:row>32</xdr:row>
      <xdr:rowOff>49631</xdr:rowOff>
    </xdr:to>
    <xdr:cxnSp macro="">
      <xdr:nvCxnSpPr>
        <xdr:cNvPr id="301" name="直線コネクタ 300"/>
        <xdr:cNvCxnSpPr/>
      </xdr:nvCxnSpPr>
      <xdr:spPr>
        <a:xfrm flipV="1">
          <a:off x="7861300" y="5420589"/>
          <a:ext cx="889000" cy="1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19024</xdr:rowOff>
    </xdr:from>
    <xdr:to>
      <xdr:col>46</xdr:col>
      <xdr:colOff>38100</xdr:colOff>
      <xdr:row>34</xdr:row>
      <xdr:rowOff>120624</xdr:rowOff>
    </xdr:to>
    <xdr:sp macro="" textlink="">
      <xdr:nvSpPr>
        <xdr:cNvPr id="302" name="フローチャート: 判断 301"/>
        <xdr:cNvSpPr/>
      </xdr:nvSpPr>
      <xdr:spPr>
        <a:xfrm>
          <a:off x="8699500" y="58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111751</xdr:rowOff>
    </xdr:from>
    <xdr:ext cx="534377" cy="259045"/>
    <xdr:sp macro="" textlink="">
      <xdr:nvSpPr>
        <xdr:cNvPr id="303" name="テキスト ボックス 302"/>
        <xdr:cNvSpPr txBox="1"/>
      </xdr:nvSpPr>
      <xdr:spPr>
        <a:xfrm>
          <a:off x="8483111" y="59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49631</xdr:rowOff>
    </xdr:from>
    <xdr:to>
      <xdr:col>41</xdr:col>
      <xdr:colOff>50800</xdr:colOff>
      <xdr:row>33</xdr:row>
      <xdr:rowOff>150101</xdr:rowOff>
    </xdr:to>
    <xdr:cxnSp macro="">
      <xdr:nvCxnSpPr>
        <xdr:cNvPr id="304" name="直線コネクタ 303"/>
        <xdr:cNvCxnSpPr/>
      </xdr:nvCxnSpPr>
      <xdr:spPr>
        <a:xfrm flipV="1">
          <a:off x="6972300" y="5536031"/>
          <a:ext cx="889000" cy="27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99416</xdr:rowOff>
    </xdr:from>
    <xdr:to>
      <xdr:col>41</xdr:col>
      <xdr:colOff>101600</xdr:colOff>
      <xdr:row>35</xdr:row>
      <xdr:rowOff>29566</xdr:rowOff>
    </xdr:to>
    <xdr:sp macro="" textlink="">
      <xdr:nvSpPr>
        <xdr:cNvPr id="305" name="フローチャート: 判断 304"/>
        <xdr:cNvSpPr/>
      </xdr:nvSpPr>
      <xdr:spPr>
        <a:xfrm>
          <a:off x="7810500" y="59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20693</xdr:rowOff>
    </xdr:from>
    <xdr:ext cx="534377" cy="259045"/>
    <xdr:sp macro="" textlink="">
      <xdr:nvSpPr>
        <xdr:cNvPr id="306" name="テキスト ボックス 305"/>
        <xdr:cNvSpPr txBox="1"/>
      </xdr:nvSpPr>
      <xdr:spPr>
        <a:xfrm>
          <a:off x="7594111" y="60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2032</xdr:rowOff>
    </xdr:from>
    <xdr:to>
      <xdr:col>36</xdr:col>
      <xdr:colOff>165100</xdr:colOff>
      <xdr:row>36</xdr:row>
      <xdr:rowOff>103632</xdr:rowOff>
    </xdr:to>
    <xdr:sp macro="" textlink="">
      <xdr:nvSpPr>
        <xdr:cNvPr id="307" name="フローチャート: 判断 306"/>
        <xdr:cNvSpPr/>
      </xdr:nvSpPr>
      <xdr:spPr>
        <a:xfrm>
          <a:off x="69215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94759</xdr:rowOff>
    </xdr:from>
    <xdr:ext cx="534377" cy="259045"/>
    <xdr:sp macro="" textlink="">
      <xdr:nvSpPr>
        <xdr:cNvPr id="308" name="テキスト ボックス 307"/>
        <xdr:cNvSpPr txBox="1"/>
      </xdr:nvSpPr>
      <xdr:spPr>
        <a:xfrm>
          <a:off x="6705111" y="62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28054</xdr:rowOff>
    </xdr:from>
    <xdr:to>
      <xdr:col>55</xdr:col>
      <xdr:colOff>50800</xdr:colOff>
      <xdr:row>32</xdr:row>
      <xdr:rowOff>129654</xdr:rowOff>
    </xdr:to>
    <xdr:sp macro="" textlink="">
      <xdr:nvSpPr>
        <xdr:cNvPr id="314" name="楕円 313"/>
        <xdr:cNvSpPr/>
      </xdr:nvSpPr>
      <xdr:spPr>
        <a:xfrm>
          <a:off x="10426700" y="55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126280</xdr:rowOff>
    </xdr:from>
    <xdr:ext cx="534377" cy="259045"/>
    <xdr:sp macro="" textlink="">
      <xdr:nvSpPr>
        <xdr:cNvPr id="315" name="補助費等該当値テキスト"/>
        <xdr:cNvSpPr txBox="1"/>
      </xdr:nvSpPr>
      <xdr:spPr>
        <a:xfrm>
          <a:off x="10528300" y="54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96025</xdr:rowOff>
    </xdr:from>
    <xdr:to>
      <xdr:col>50</xdr:col>
      <xdr:colOff>165100</xdr:colOff>
      <xdr:row>33</xdr:row>
      <xdr:rowOff>26175</xdr:rowOff>
    </xdr:to>
    <xdr:sp macro="" textlink="">
      <xdr:nvSpPr>
        <xdr:cNvPr id="316" name="楕円 315"/>
        <xdr:cNvSpPr/>
      </xdr:nvSpPr>
      <xdr:spPr>
        <a:xfrm>
          <a:off x="9588500" y="558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42702</xdr:rowOff>
    </xdr:from>
    <xdr:ext cx="534377" cy="259045"/>
    <xdr:sp macro="" textlink="">
      <xdr:nvSpPr>
        <xdr:cNvPr id="317" name="テキスト ボックス 316"/>
        <xdr:cNvSpPr txBox="1"/>
      </xdr:nvSpPr>
      <xdr:spPr>
        <a:xfrm>
          <a:off x="9372111" y="535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54839</xdr:rowOff>
    </xdr:from>
    <xdr:to>
      <xdr:col>46</xdr:col>
      <xdr:colOff>38100</xdr:colOff>
      <xdr:row>31</xdr:row>
      <xdr:rowOff>156439</xdr:rowOff>
    </xdr:to>
    <xdr:sp macro="" textlink="">
      <xdr:nvSpPr>
        <xdr:cNvPr id="318" name="楕円 317"/>
        <xdr:cNvSpPr/>
      </xdr:nvSpPr>
      <xdr:spPr>
        <a:xfrm>
          <a:off x="8699500" y="53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1516</xdr:rowOff>
    </xdr:from>
    <xdr:ext cx="534377" cy="259045"/>
    <xdr:sp macro="" textlink="">
      <xdr:nvSpPr>
        <xdr:cNvPr id="319" name="テキスト ボックス 318"/>
        <xdr:cNvSpPr txBox="1"/>
      </xdr:nvSpPr>
      <xdr:spPr>
        <a:xfrm>
          <a:off x="8483111" y="514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170281</xdr:rowOff>
    </xdr:from>
    <xdr:to>
      <xdr:col>41</xdr:col>
      <xdr:colOff>101600</xdr:colOff>
      <xdr:row>32</xdr:row>
      <xdr:rowOff>100431</xdr:rowOff>
    </xdr:to>
    <xdr:sp macro="" textlink="">
      <xdr:nvSpPr>
        <xdr:cNvPr id="320" name="楕円 319"/>
        <xdr:cNvSpPr/>
      </xdr:nvSpPr>
      <xdr:spPr>
        <a:xfrm>
          <a:off x="7810500" y="5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116958</xdr:rowOff>
    </xdr:from>
    <xdr:ext cx="534377" cy="259045"/>
    <xdr:sp macro="" textlink="">
      <xdr:nvSpPr>
        <xdr:cNvPr id="321" name="テキスト ボックス 320"/>
        <xdr:cNvSpPr txBox="1"/>
      </xdr:nvSpPr>
      <xdr:spPr>
        <a:xfrm>
          <a:off x="7594111" y="52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99301</xdr:rowOff>
    </xdr:from>
    <xdr:to>
      <xdr:col>36</xdr:col>
      <xdr:colOff>165100</xdr:colOff>
      <xdr:row>34</xdr:row>
      <xdr:rowOff>29451</xdr:rowOff>
    </xdr:to>
    <xdr:sp macro="" textlink="">
      <xdr:nvSpPr>
        <xdr:cNvPr id="322" name="楕円 321"/>
        <xdr:cNvSpPr/>
      </xdr:nvSpPr>
      <xdr:spPr>
        <a:xfrm>
          <a:off x="6921500" y="57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45978</xdr:rowOff>
    </xdr:from>
    <xdr:ext cx="534377" cy="259045"/>
    <xdr:sp macro="" textlink="">
      <xdr:nvSpPr>
        <xdr:cNvPr id="323" name="テキスト ボックス 322"/>
        <xdr:cNvSpPr txBox="1"/>
      </xdr:nvSpPr>
      <xdr:spPr>
        <a:xfrm>
          <a:off x="6705111" y="553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78321</xdr:rowOff>
    </xdr:from>
    <xdr:to>
      <xdr:col>54</xdr:col>
      <xdr:colOff>189865</xdr:colOff>
      <xdr:row>57</xdr:row>
      <xdr:rowOff>3249</xdr:rowOff>
    </xdr:to>
    <xdr:cxnSp macro="">
      <xdr:nvCxnSpPr>
        <xdr:cNvPr id="346" name="直線コネクタ 345"/>
        <xdr:cNvCxnSpPr/>
      </xdr:nvCxnSpPr>
      <xdr:spPr>
        <a:xfrm flipV="1">
          <a:off x="10475595" y="8650821"/>
          <a:ext cx="1270" cy="112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7076</xdr:rowOff>
    </xdr:from>
    <xdr:ext cx="534377" cy="259045"/>
    <xdr:sp macro="" textlink="">
      <xdr:nvSpPr>
        <xdr:cNvPr id="347" name="普通建設事業費最小値テキスト"/>
        <xdr:cNvSpPr txBox="1"/>
      </xdr:nvSpPr>
      <xdr:spPr>
        <a:xfrm>
          <a:off x="10528300" y="977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3249</xdr:rowOff>
    </xdr:from>
    <xdr:to>
      <xdr:col>55</xdr:col>
      <xdr:colOff>88900</xdr:colOff>
      <xdr:row>57</xdr:row>
      <xdr:rowOff>3249</xdr:rowOff>
    </xdr:to>
    <xdr:cxnSp macro="">
      <xdr:nvCxnSpPr>
        <xdr:cNvPr id="348" name="直線コネクタ 347"/>
        <xdr:cNvCxnSpPr/>
      </xdr:nvCxnSpPr>
      <xdr:spPr>
        <a:xfrm>
          <a:off x="10388600" y="977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24998</xdr:rowOff>
    </xdr:from>
    <xdr:ext cx="534377" cy="259045"/>
    <xdr:sp macro="" textlink="">
      <xdr:nvSpPr>
        <xdr:cNvPr id="349" name="普通建設事業費最大値テキスト"/>
        <xdr:cNvSpPr txBox="1"/>
      </xdr:nvSpPr>
      <xdr:spPr>
        <a:xfrm>
          <a:off x="10528300" y="842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78321</xdr:rowOff>
    </xdr:from>
    <xdr:to>
      <xdr:col>55</xdr:col>
      <xdr:colOff>88900</xdr:colOff>
      <xdr:row>50</xdr:row>
      <xdr:rowOff>78321</xdr:rowOff>
    </xdr:to>
    <xdr:cxnSp macro="">
      <xdr:nvCxnSpPr>
        <xdr:cNvPr id="350" name="直線コネクタ 349"/>
        <xdr:cNvCxnSpPr/>
      </xdr:nvCxnSpPr>
      <xdr:spPr>
        <a:xfrm>
          <a:off x="10388600" y="8650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26246</xdr:rowOff>
    </xdr:from>
    <xdr:to>
      <xdr:col>55</xdr:col>
      <xdr:colOff>0</xdr:colOff>
      <xdr:row>56</xdr:row>
      <xdr:rowOff>48009</xdr:rowOff>
    </xdr:to>
    <xdr:cxnSp macro="">
      <xdr:nvCxnSpPr>
        <xdr:cNvPr id="351" name="直線コネクタ 350"/>
        <xdr:cNvCxnSpPr/>
      </xdr:nvCxnSpPr>
      <xdr:spPr>
        <a:xfrm flipV="1">
          <a:off x="9639300" y="9284546"/>
          <a:ext cx="838200" cy="36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43484</xdr:rowOff>
    </xdr:from>
    <xdr:ext cx="534377" cy="259045"/>
    <xdr:sp macro="" textlink="">
      <xdr:nvSpPr>
        <xdr:cNvPr id="352" name="普通建設事業費平均値テキスト"/>
        <xdr:cNvSpPr txBox="1"/>
      </xdr:nvSpPr>
      <xdr:spPr>
        <a:xfrm>
          <a:off x="10528300" y="9301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65057</xdr:rowOff>
    </xdr:from>
    <xdr:to>
      <xdr:col>55</xdr:col>
      <xdr:colOff>50800</xdr:colOff>
      <xdr:row>54</xdr:row>
      <xdr:rowOff>166657</xdr:rowOff>
    </xdr:to>
    <xdr:sp macro="" textlink="">
      <xdr:nvSpPr>
        <xdr:cNvPr id="353" name="フローチャート: 判断 352"/>
        <xdr:cNvSpPr/>
      </xdr:nvSpPr>
      <xdr:spPr>
        <a:xfrm>
          <a:off x="10426700" y="932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21331</xdr:rowOff>
    </xdr:from>
    <xdr:to>
      <xdr:col>50</xdr:col>
      <xdr:colOff>114300</xdr:colOff>
      <xdr:row>56</xdr:row>
      <xdr:rowOff>48009</xdr:rowOff>
    </xdr:to>
    <xdr:cxnSp macro="">
      <xdr:nvCxnSpPr>
        <xdr:cNvPr id="354" name="直線コネクタ 353"/>
        <xdr:cNvCxnSpPr/>
      </xdr:nvCxnSpPr>
      <xdr:spPr>
        <a:xfrm>
          <a:off x="8750300" y="9622531"/>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46243</xdr:rowOff>
    </xdr:from>
    <xdr:to>
      <xdr:col>50</xdr:col>
      <xdr:colOff>165100</xdr:colOff>
      <xdr:row>55</xdr:row>
      <xdr:rowOff>147843</xdr:rowOff>
    </xdr:to>
    <xdr:sp macro="" textlink="">
      <xdr:nvSpPr>
        <xdr:cNvPr id="355" name="フローチャート: 判断 354"/>
        <xdr:cNvSpPr/>
      </xdr:nvSpPr>
      <xdr:spPr>
        <a:xfrm>
          <a:off x="9588500" y="9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164370</xdr:rowOff>
    </xdr:from>
    <xdr:ext cx="534377" cy="259045"/>
    <xdr:sp macro="" textlink="">
      <xdr:nvSpPr>
        <xdr:cNvPr id="356" name="テキスト ボックス 355"/>
        <xdr:cNvSpPr txBox="1"/>
      </xdr:nvSpPr>
      <xdr:spPr>
        <a:xfrm>
          <a:off x="9372111" y="9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21331</xdr:rowOff>
    </xdr:from>
    <xdr:to>
      <xdr:col>45</xdr:col>
      <xdr:colOff>177800</xdr:colOff>
      <xdr:row>58</xdr:row>
      <xdr:rowOff>34567</xdr:rowOff>
    </xdr:to>
    <xdr:cxnSp macro="">
      <xdr:nvCxnSpPr>
        <xdr:cNvPr id="357" name="直線コネクタ 356"/>
        <xdr:cNvCxnSpPr/>
      </xdr:nvCxnSpPr>
      <xdr:spPr>
        <a:xfrm flipV="1">
          <a:off x="7861300" y="9622531"/>
          <a:ext cx="889000" cy="3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163584</xdr:rowOff>
    </xdr:from>
    <xdr:to>
      <xdr:col>46</xdr:col>
      <xdr:colOff>38100</xdr:colOff>
      <xdr:row>54</xdr:row>
      <xdr:rowOff>93734</xdr:rowOff>
    </xdr:to>
    <xdr:sp macro="" textlink="">
      <xdr:nvSpPr>
        <xdr:cNvPr id="358" name="フローチャート: 判断 357"/>
        <xdr:cNvSpPr/>
      </xdr:nvSpPr>
      <xdr:spPr>
        <a:xfrm>
          <a:off x="8699500" y="925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110261</xdr:rowOff>
    </xdr:from>
    <xdr:ext cx="534377" cy="259045"/>
    <xdr:sp macro="" textlink="">
      <xdr:nvSpPr>
        <xdr:cNvPr id="359" name="テキスト ボックス 358"/>
        <xdr:cNvSpPr txBox="1"/>
      </xdr:nvSpPr>
      <xdr:spPr>
        <a:xfrm>
          <a:off x="8483111" y="902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29538</xdr:rowOff>
    </xdr:from>
    <xdr:to>
      <xdr:col>41</xdr:col>
      <xdr:colOff>50800</xdr:colOff>
      <xdr:row>58</xdr:row>
      <xdr:rowOff>34567</xdr:rowOff>
    </xdr:to>
    <xdr:cxnSp macro="">
      <xdr:nvCxnSpPr>
        <xdr:cNvPr id="360" name="直線コネクタ 359"/>
        <xdr:cNvCxnSpPr/>
      </xdr:nvCxnSpPr>
      <xdr:spPr>
        <a:xfrm>
          <a:off x="6972300" y="9630738"/>
          <a:ext cx="889000" cy="3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142095</xdr:rowOff>
    </xdr:from>
    <xdr:to>
      <xdr:col>41</xdr:col>
      <xdr:colOff>101600</xdr:colOff>
      <xdr:row>55</xdr:row>
      <xdr:rowOff>72245</xdr:rowOff>
    </xdr:to>
    <xdr:sp macro="" textlink="">
      <xdr:nvSpPr>
        <xdr:cNvPr id="361" name="フローチャート: 判断 360"/>
        <xdr:cNvSpPr/>
      </xdr:nvSpPr>
      <xdr:spPr>
        <a:xfrm>
          <a:off x="7810500" y="94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88772</xdr:rowOff>
    </xdr:from>
    <xdr:ext cx="534377" cy="259045"/>
    <xdr:sp macro="" textlink="">
      <xdr:nvSpPr>
        <xdr:cNvPr id="362" name="テキスト ボックス 361"/>
        <xdr:cNvSpPr txBox="1"/>
      </xdr:nvSpPr>
      <xdr:spPr>
        <a:xfrm>
          <a:off x="7594111" y="917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65308</xdr:rowOff>
    </xdr:from>
    <xdr:to>
      <xdr:col>36</xdr:col>
      <xdr:colOff>165100</xdr:colOff>
      <xdr:row>55</xdr:row>
      <xdr:rowOff>166908</xdr:rowOff>
    </xdr:to>
    <xdr:sp macro="" textlink="">
      <xdr:nvSpPr>
        <xdr:cNvPr id="363" name="フローチャート: 判断 362"/>
        <xdr:cNvSpPr/>
      </xdr:nvSpPr>
      <xdr:spPr>
        <a:xfrm>
          <a:off x="69215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11985</xdr:rowOff>
    </xdr:from>
    <xdr:ext cx="534377" cy="259045"/>
    <xdr:sp macro="" textlink="">
      <xdr:nvSpPr>
        <xdr:cNvPr id="364" name="テキスト ボックス 363"/>
        <xdr:cNvSpPr txBox="1"/>
      </xdr:nvSpPr>
      <xdr:spPr>
        <a:xfrm>
          <a:off x="6705111" y="92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146896</xdr:rowOff>
    </xdr:from>
    <xdr:to>
      <xdr:col>55</xdr:col>
      <xdr:colOff>50800</xdr:colOff>
      <xdr:row>54</xdr:row>
      <xdr:rowOff>77046</xdr:rowOff>
    </xdr:to>
    <xdr:sp macro="" textlink="">
      <xdr:nvSpPr>
        <xdr:cNvPr id="370" name="楕円 369"/>
        <xdr:cNvSpPr/>
      </xdr:nvSpPr>
      <xdr:spPr>
        <a:xfrm>
          <a:off x="10426700" y="92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169773</xdr:rowOff>
    </xdr:from>
    <xdr:ext cx="534377" cy="259045"/>
    <xdr:sp macro="" textlink="">
      <xdr:nvSpPr>
        <xdr:cNvPr id="371" name="普通建設事業費該当値テキスト"/>
        <xdr:cNvSpPr txBox="1"/>
      </xdr:nvSpPr>
      <xdr:spPr>
        <a:xfrm>
          <a:off x="10528300" y="908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168659</xdr:rowOff>
    </xdr:from>
    <xdr:to>
      <xdr:col>50</xdr:col>
      <xdr:colOff>165100</xdr:colOff>
      <xdr:row>56</xdr:row>
      <xdr:rowOff>98809</xdr:rowOff>
    </xdr:to>
    <xdr:sp macro="" textlink="">
      <xdr:nvSpPr>
        <xdr:cNvPr id="372" name="楕円 371"/>
        <xdr:cNvSpPr/>
      </xdr:nvSpPr>
      <xdr:spPr>
        <a:xfrm>
          <a:off x="9588500" y="95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89936</xdr:rowOff>
    </xdr:from>
    <xdr:ext cx="534377" cy="259045"/>
    <xdr:sp macro="" textlink="">
      <xdr:nvSpPr>
        <xdr:cNvPr id="373" name="テキスト ボックス 372"/>
        <xdr:cNvSpPr txBox="1"/>
      </xdr:nvSpPr>
      <xdr:spPr>
        <a:xfrm>
          <a:off x="9372111" y="969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141981</xdr:rowOff>
    </xdr:from>
    <xdr:to>
      <xdr:col>46</xdr:col>
      <xdr:colOff>38100</xdr:colOff>
      <xdr:row>56</xdr:row>
      <xdr:rowOff>72131</xdr:rowOff>
    </xdr:to>
    <xdr:sp macro="" textlink="">
      <xdr:nvSpPr>
        <xdr:cNvPr id="374" name="楕円 373"/>
        <xdr:cNvSpPr/>
      </xdr:nvSpPr>
      <xdr:spPr>
        <a:xfrm>
          <a:off x="8699500" y="957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63258</xdr:rowOff>
    </xdr:from>
    <xdr:ext cx="534377" cy="259045"/>
    <xdr:sp macro="" textlink="">
      <xdr:nvSpPr>
        <xdr:cNvPr id="375" name="テキスト ボックス 374"/>
        <xdr:cNvSpPr txBox="1"/>
      </xdr:nvSpPr>
      <xdr:spPr>
        <a:xfrm>
          <a:off x="8483111" y="966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155217</xdr:rowOff>
    </xdr:from>
    <xdr:to>
      <xdr:col>41</xdr:col>
      <xdr:colOff>101600</xdr:colOff>
      <xdr:row>58</xdr:row>
      <xdr:rowOff>85367</xdr:rowOff>
    </xdr:to>
    <xdr:sp macro="" textlink="">
      <xdr:nvSpPr>
        <xdr:cNvPr id="376" name="楕円 375"/>
        <xdr:cNvSpPr/>
      </xdr:nvSpPr>
      <xdr:spPr>
        <a:xfrm>
          <a:off x="7810500" y="99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76494</xdr:rowOff>
    </xdr:from>
    <xdr:ext cx="534377" cy="259045"/>
    <xdr:sp macro="" textlink="">
      <xdr:nvSpPr>
        <xdr:cNvPr id="377" name="テキスト ボックス 376"/>
        <xdr:cNvSpPr txBox="1"/>
      </xdr:nvSpPr>
      <xdr:spPr>
        <a:xfrm>
          <a:off x="7594111" y="1002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150188</xdr:rowOff>
    </xdr:from>
    <xdr:to>
      <xdr:col>36</xdr:col>
      <xdr:colOff>165100</xdr:colOff>
      <xdr:row>56</xdr:row>
      <xdr:rowOff>80338</xdr:rowOff>
    </xdr:to>
    <xdr:sp macro="" textlink="">
      <xdr:nvSpPr>
        <xdr:cNvPr id="378" name="楕円 377"/>
        <xdr:cNvSpPr/>
      </xdr:nvSpPr>
      <xdr:spPr>
        <a:xfrm>
          <a:off x="6921500" y="95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71465</xdr:rowOff>
    </xdr:from>
    <xdr:ext cx="534377" cy="259045"/>
    <xdr:sp macro="" textlink="">
      <xdr:nvSpPr>
        <xdr:cNvPr id="379" name="テキスト ボックス 378"/>
        <xdr:cNvSpPr txBox="1"/>
      </xdr:nvSpPr>
      <xdr:spPr>
        <a:xfrm>
          <a:off x="6705111" y="967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16530</xdr:rowOff>
    </xdr:from>
    <xdr:to>
      <xdr:col>54</xdr:col>
      <xdr:colOff>189865</xdr:colOff>
      <xdr:row>77</xdr:row>
      <xdr:rowOff>145644</xdr:rowOff>
    </xdr:to>
    <xdr:cxnSp macro="">
      <xdr:nvCxnSpPr>
        <xdr:cNvPr id="401" name="直線コネクタ 400"/>
        <xdr:cNvCxnSpPr/>
      </xdr:nvCxnSpPr>
      <xdr:spPr>
        <a:xfrm flipV="1">
          <a:off x="10475595" y="12360930"/>
          <a:ext cx="1270" cy="98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149471</xdr:rowOff>
    </xdr:from>
    <xdr:ext cx="469744" cy="259045"/>
    <xdr:sp macro="" textlink="">
      <xdr:nvSpPr>
        <xdr:cNvPr id="402" name="普通建設事業費 （ うち新規整備　）最小値テキスト"/>
        <xdr:cNvSpPr txBox="1"/>
      </xdr:nvSpPr>
      <xdr:spPr>
        <a:xfrm>
          <a:off x="10528300" y="1335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145644</xdr:rowOff>
    </xdr:from>
    <xdr:to>
      <xdr:col>55</xdr:col>
      <xdr:colOff>88900</xdr:colOff>
      <xdr:row>77</xdr:row>
      <xdr:rowOff>145644</xdr:rowOff>
    </xdr:to>
    <xdr:cxnSp macro="">
      <xdr:nvCxnSpPr>
        <xdr:cNvPr id="403" name="直線コネクタ 402"/>
        <xdr:cNvCxnSpPr/>
      </xdr:nvCxnSpPr>
      <xdr:spPr>
        <a:xfrm>
          <a:off x="10388600" y="1334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134657</xdr:rowOff>
    </xdr:from>
    <xdr:ext cx="534377" cy="259045"/>
    <xdr:sp macro="" textlink="">
      <xdr:nvSpPr>
        <xdr:cNvPr id="404" name="普通建設事業費 （ うち新規整備　）最大値テキスト"/>
        <xdr:cNvSpPr txBox="1"/>
      </xdr:nvSpPr>
      <xdr:spPr>
        <a:xfrm>
          <a:off x="10528300" y="121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16530</xdr:rowOff>
    </xdr:from>
    <xdr:to>
      <xdr:col>55</xdr:col>
      <xdr:colOff>88900</xdr:colOff>
      <xdr:row>72</xdr:row>
      <xdr:rowOff>16530</xdr:rowOff>
    </xdr:to>
    <xdr:cxnSp macro="">
      <xdr:nvCxnSpPr>
        <xdr:cNvPr id="405" name="直線コネクタ 404"/>
        <xdr:cNvCxnSpPr/>
      </xdr:nvCxnSpPr>
      <xdr:spPr>
        <a:xfrm>
          <a:off x="10388600" y="1236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145644</xdr:rowOff>
    </xdr:from>
    <xdr:to>
      <xdr:col>55</xdr:col>
      <xdr:colOff>0</xdr:colOff>
      <xdr:row>77</xdr:row>
      <xdr:rowOff>158902</xdr:rowOff>
    </xdr:to>
    <xdr:cxnSp macro="">
      <xdr:nvCxnSpPr>
        <xdr:cNvPr id="406" name="直線コネクタ 405"/>
        <xdr:cNvCxnSpPr/>
      </xdr:nvCxnSpPr>
      <xdr:spPr>
        <a:xfrm flipV="1">
          <a:off x="9639300" y="13347294"/>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46763</xdr:rowOff>
    </xdr:from>
    <xdr:ext cx="469744" cy="259045"/>
    <xdr:sp macro="" textlink="">
      <xdr:nvSpPr>
        <xdr:cNvPr id="407" name="普通建設事業費 （ うち新規整備　）平均値テキスト"/>
        <xdr:cNvSpPr txBox="1"/>
      </xdr:nvSpPr>
      <xdr:spPr>
        <a:xfrm>
          <a:off x="10528300" y="1290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23887</xdr:rowOff>
    </xdr:from>
    <xdr:to>
      <xdr:col>55</xdr:col>
      <xdr:colOff>50800</xdr:colOff>
      <xdr:row>76</xdr:row>
      <xdr:rowOff>125487</xdr:rowOff>
    </xdr:to>
    <xdr:sp macro="" textlink="">
      <xdr:nvSpPr>
        <xdr:cNvPr id="408" name="フローチャート: 判断 407"/>
        <xdr:cNvSpPr/>
      </xdr:nvSpPr>
      <xdr:spPr>
        <a:xfrm>
          <a:off x="104267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53792</xdr:rowOff>
    </xdr:from>
    <xdr:to>
      <xdr:col>50</xdr:col>
      <xdr:colOff>114300</xdr:colOff>
      <xdr:row>77</xdr:row>
      <xdr:rowOff>158902</xdr:rowOff>
    </xdr:to>
    <xdr:cxnSp macro="">
      <xdr:nvCxnSpPr>
        <xdr:cNvPr id="409" name="直線コネクタ 408"/>
        <xdr:cNvCxnSpPr/>
      </xdr:nvCxnSpPr>
      <xdr:spPr>
        <a:xfrm>
          <a:off x="8750300" y="13255442"/>
          <a:ext cx="889000" cy="10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101428</xdr:rowOff>
    </xdr:from>
    <xdr:to>
      <xdr:col>50</xdr:col>
      <xdr:colOff>165100</xdr:colOff>
      <xdr:row>77</xdr:row>
      <xdr:rowOff>31578</xdr:rowOff>
    </xdr:to>
    <xdr:sp macro="" textlink="">
      <xdr:nvSpPr>
        <xdr:cNvPr id="410" name="フローチャート: 判断 409"/>
        <xdr:cNvSpPr/>
      </xdr:nvSpPr>
      <xdr:spPr>
        <a:xfrm>
          <a:off x="9588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48104</xdr:rowOff>
    </xdr:from>
    <xdr:ext cx="469744" cy="259045"/>
    <xdr:sp macro="" textlink="">
      <xdr:nvSpPr>
        <xdr:cNvPr id="411" name="テキスト ボックス 410"/>
        <xdr:cNvSpPr txBox="1"/>
      </xdr:nvSpPr>
      <xdr:spPr>
        <a:xfrm>
          <a:off x="9404428" y="129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53792</xdr:rowOff>
    </xdr:from>
    <xdr:to>
      <xdr:col>45</xdr:col>
      <xdr:colOff>177800</xdr:colOff>
      <xdr:row>77</xdr:row>
      <xdr:rowOff>72675</xdr:rowOff>
    </xdr:to>
    <xdr:cxnSp macro="">
      <xdr:nvCxnSpPr>
        <xdr:cNvPr id="412" name="直線コネクタ 411"/>
        <xdr:cNvCxnSpPr/>
      </xdr:nvCxnSpPr>
      <xdr:spPr>
        <a:xfrm flipV="1">
          <a:off x="7861300" y="13255442"/>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143078</xdr:rowOff>
    </xdr:from>
    <xdr:to>
      <xdr:col>46</xdr:col>
      <xdr:colOff>38100</xdr:colOff>
      <xdr:row>76</xdr:row>
      <xdr:rowOff>73228</xdr:rowOff>
    </xdr:to>
    <xdr:sp macro="" textlink="">
      <xdr:nvSpPr>
        <xdr:cNvPr id="413" name="フローチャート: 判断 412"/>
        <xdr:cNvSpPr/>
      </xdr:nvSpPr>
      <xdr:spPr>
        <a:xfrm>
          <a:off x="8699500" y="13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89755</xdr:rowOff>
    </xdr:from>
    <xdr:ext cx="534377" cy="259045"/>
    <xdr:sp macro="" textlink="">
      <xdr:nvSpPr>
        <xdr:cNvPr id="414" name="テキスト ボックス 413"/>
        <xdr:cNvSpPr txBox="1"/>
      </xdr:nvSpPr>
      <xdr:spPr>
        <a:xfrm>
          <a:off x="8483111" y="127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68880</xdr:rowOff>
    </xdr:from>
    <xdr:to>
      <xdr:col>41</xdr:col>
      <xdr:colOff>50800</xdr:colOff>
      <xdr:row>77</xdr:row>
      <xdr:rowOff>72675</xdr:rowOff>
    </xdr:to>
    <xdr:cxnSp macro="">
      <xdr:nvCxnSpPr>
        <xdr:cNvPr id="415" name="直線コネクタ 414"/>
        <xdr:cNvCxnSpPr/>
      </xdr:nvCxnSpPr>
      <xdr:spPr>
        <a:xfrm>
          <a:off x="6972300" y="12584730"/>
          <a:ext cx="889000" cy="68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88443</xdr:rowOff>
    </xdr:from>
    <xdr:to>
      <xdr:col>41</xdr:col>
      <xdr:colOff>101600</xdr:colOff>
      <xdr:row>76</xdr:row>
      <xdr:rowOff>18593</xdr:rowOff>
    </xdr:to>
    <xdr:sp macro="" textlink="">
      <xdr:nvSpPr>
        <xdr:cNvPr id="416" name="フローチャート: 判断 415"/>
        <xdr:cNvSpPr/>
      </xdr:nvSpPr>
      <xdr:spPr>
        <a:xfrm>
          <a:off x="7810500" y="129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35120</xdr:rowOff>
    </xdr:from>
    <xdr:ext cx="534377" cy="259045"/>
    <xdr:sp macro="" textlink="">
      <xdr:nvSpPr>
        <xdr:cNvPr id="417" name="テキスト ボックス 416"/>
        <xdr:cNvSpPr txBox="1"/>
      </xdr:nvSpPr>
      <xdr:spPr>
        <a:xfrm>
          <a:off x="7594111" y="127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18" name="フローチャート: 判断 417"/>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122694</xdr:rowOff>
    </xdr:from>
    <xdr:ext cx="534377" cy="259045"/>
    <xdr:sp macro="" textlink="">
      <xdr:nvSpPr>
        <xdr:cNvPr id="419" name="テキスト ボックス 418"/>
        <xdr:cNvSpPr txBox="1"/>
      </xdr:nvSpPr>
      <xdr:spPr>
        <a:xfrm>
          <a:off x="6705111" y="129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94844</xdr:rowOff>
    </xdr:from>
    <xdr:to>
      <xdr:col>55</xdr:col>
      <xdr:colOff>50800</xdr:colOff>
      <xdr:row>78</xdr:row>
      <xdr:rowOff>24994</xdr:rowOff>
    </xdr:to>
    <xdr:sp macro="" textlink="">
      <xdr:nvSpPr>
        <xdr:cNvPr id="425" name="楕円 424"/>
        <xdr:cNvSpPr/>
      </xdr:nvSpPr>
      <xdr:spPr>
        <a:xfrm>
          <a:off x="10426700" y="13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9771</xdr:rowOff>
    </xdr:from>
    <xdr:ext cx="469744" cy="259045"/>
    <xdr:sp macro="" textlink="">
      <xdr:nvSpPr>
        <xdr:cNvPr id="426" name="普通建設事業費 （ うち新規整備　）該当値テキスト"/>
        <xdr:cNvSpPr txBox="1"/>
      </xdr:nvSpPr>
      <xdr:spPr>
        <a:xfrm>
          <a:off x="10528300" y="132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108102</xdr:rowOff>
    </xdr:from>
    <xdr:to>
      <xdr:col>50</xdr:col>
      <xdr:colOff>165100</xdr:colOff>
      <xdr:row>78</xdr:row>
      <xdr:rowOff>38252</xdr:rowOff>
    </xdr:to>
    <xdr:sp macro="" textlink="">
      <xdr:nvSpPr>
        <xdr:cNvPr id="427" name="楕円 426"/>
        <xdr:cNvSpPr/>
      </xdr:nvSpPr>
      <xdr:spPr>
        <a:xfrm>
          <a:off x="9588500" y="133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29379</xdr:rowOff>
    </xdr:from>
    <xdr:ext cx="469744" cy="259045"/>
    <xdr:sp macro="" textlink="">
      <xdr:nvSpPr>
        <xdr:cNvPr id="428" name="テキスト ボックス 427"/>
        <xdr:cNvSpPr txBox="1"/>
      </xdr:nvSpPr>
      <xdr:spPr>
        <a:xfrm>
          <a:off x="9404428" y="134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2992</xdr:rowOff>
    </xdr:from>
    <xdr:to>
      <xdr:col>46</xdr:col>
      <xdr:colOff>38100</xdr:colOff>
      <xdr:row>77</xdr:row>
      <xdr:rowOff>104592</xdr:rowOff>
    </xdr:to>
    <xdr:sp macro="" textlink="">
      <xdr:nvSpPr>
        <xdr:cNvPr id="429" name="楕円 428"/>
        <xdr:cNvSpPr/>
      </xdr:nvSpPr>
      <xdr:spPr>
        <a:xfrm>
          <a:off x="8699500" y="13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95719</xdr:rowOff>
    </xdr:from>
    <xdr:ext cx="469744" cy="259045"/>
    <xdr:sp macro="" textlink="">
      <xdr:nvSpPr>
        <xdr:cNvPr id="430" name="テキスト ボックス 429"/>
        <xdr:cNvSpPr txBox="1"/>
      </xdr:nvSpPr>
      <xdr:spPr>
        <a:xfrm>
          <a:off x="8515428" y="1329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21875</xdr:rowOff>
    </xdr:from>
    <xdr:to>
      <xdr:col>41</xdr:col>
      <xdr:colOff>101600</xdr:colOff>
      <xdr:row>77</xdr:row>
      <xdr:rowOff>123475</xdr:rowOff>
    </xdr:to>
    <xdr:sp macro="" textlink="">
      <xdr:nvSpPr>
        <xdr:cNvPr id="431" name="楕円 430"/>
        <xdr:cNvSpPr/>
      </xdr:nvSpPr>
      <xdr:spPr>
        <a:xfrm>
          <a:off x="7810500" y="132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114602</xdr:rowOff>
    </xdr:from>
    <xdr:ext cx="469744" cy="259045"/>
    <xdr:sp macro="" textlink="">
      <xdr:nvSpPr>
        <xdr:cNvPr id="432" name="テキスト ボックス 431"/>
        <xdr:cNvSpPr txBox="1"/>
      </xdr:nvSpPr>
      <xdr:spPr>
        <a:xfrm>
          <a:off x="7626428" y="133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18080</xdr:rowOff>
    </xdr:from>
    <xdr:to>
      <xdr:col>36</xdr:col>
      <xdr:colOff>165100</xdr:colOff>
      <xdr:row>73</xdr:row>
      <xdr:rowOff>119680</xdr:rowOff>
    </xdr:to>
    <xdr:sp macro="" textlink="">
      <xdr:nvSpPr>
        <xdr:cNvPr id="433" name="楕円 432"/>
        <xdr:cNvSpPr/>
      </xdr:nvSpPr>
      <xdr:spPr>
        <a:xfrm>
          <a:off x="6921500" y="1253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136207</xdr:rowOff>
    </xdr:from>
    <xdr:ext cx="534377" cy="259045"/>
    <xdr:sp macro="" textlink="">
      <xdr:nvSpPr>
        <xdr:cNvPr id="434" name="テキスト ボックス 433"/>
        <xdr:cNvSpPr txBox="1"/>
      </xdr:nvSpPr>
      <xdr:spPr>
        <a:xfrm>
          <a:off x="6705111" y="1230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156311</xdr:rowOff>
    </xdr:from>
    <xdr:to>
      <xdr:col>54</xdr:col>
      <xdr:colOff>189865</xdr:colOff>
      <xdr:row>98</xdr:row>
      <xdr:rowOff>49707</xdr:rowOff>
    </xdr:to>
    <xdr:cxnSp macro="">
      <xdr:nvCxnSpPr>
        <xdr:cNvPr id="459" name="直線コネクタ 458"/>
        <xdr:cNvCxnSpPr/>
      </xdr:nvCxnSpPr>
      <xdr:spPr>
        <a:xfrm flipV="1">
          <a:off x="10475595" y="15758261"/>
          <a:ext cx="1270" cy="10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53534</xdr:rowOff>
    </xdr:from>
    <xdr:ext cx="534377" cy="259045"/>
    <xdr:sp macro="" textlink="">
      <xdr:nvSpPr>
        <xdr:cNvPr id="460" name="普通建設事業費 （ うち更新整備　）最小値テキスト"/>
        <xdr:cNvSpPr txBox="1"/>
      </xdr:nvSpPr>
      <xdr:spPr>
        <a:xfrm>
          <a:off x="10528300" y="1685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49707</xdr:rowOff>
    </xdr:from>
    <xdr:to>
      <xdr:col>55</xdr:col>
      <xdr:colOff>88900</xdr:colOff>
      <xdr:row>98</xdr:row>
      <xdr:rowOff>49707</xdr:rowOff>
    </xdr:to>
    <xdr:cxnSp macro="">
      <xdr:nvCxnSpPr>
        <xdr:cNvPr id="461" name="直線コネクタ 460"/>
        <xdr:cNvCxnSpPr/>
      </xdr:nvCxnSpPr>
      <xdr:spPr>
        <a:xfrm>
          <a:off x="10388600" y="1685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102988</xdr:rowOff>
    </xdr:from>
    <xdr:ext cx="534377" cy="259045"/>
    <xdr:sp macro="" textlink="">
      <xdr:nvSpPr>
        <xdr:cNvPr id="462" name="普通建設事業費 （ うち更新整備　）最大値テキスト"/>
        <xdr:cNvSpPr txBox="1"/>
      </xdr:nvSpPr>
      <xdr:spPr>
        <a:xfrm>
          <a:off x="10528300" y="155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156311</xdr:rowOff>
    </xdr:from>
    <xdr:to>
      <xdr:col>55</xdr:col>
      <xdr:colOff>88900</xdr:colOff>
      <xdr:row>91</xdr:row>
      <xdr:rowOff>156311</xdr:rowOff>
    </xdr:to>
    <xdr:cxnSp macro="">
      <xdr:nvCxnSpPr>
        <xdr:cNvPr id="463" name="直線コネクタ 462"/>
        <xdr:cNvCxnSpPr/>
      </xdr:nvCxnSpPr>
      <xdr:spPr>
        <a:xfrm>
          <a:off x="10388600" y="1575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139739</xdr:rowOff>
    </xdr:from>
    <xdr:to>
      <xdr:col>55</xdr:col>
      <xdr:colOff>0</xdr:colOff>
      <xdr:row>98</xdr:row>
      <xdr:rowOff>81711</xdr:rowOff>
    </xdr:to>
    <xdr:cxnSp macro="">
      <xdr:nvCxnSpPr>
        <xdr:cNvPr id="464" name="直線コネクタ 463"/>
        <xdr:cNvCxnSpPr/>
      </xdr:nvCxnSpPr>
      <xdr:spPr>
        <a:xfrm flipV="1">
          <a:off x="9639300" y="16598939"/>
          <a:ext cx="838200" cy="28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122407</xdr:rowOff>
    </xdr:from>
    <xdr:ext cx="534377" cy="259045"/>
    <xdr:sp macro="" textlink="">
      <xdr:nvSpPr>
        <xdr:cNvPr id="465" name="普通建設事業費 （ うち更新整備　）平均値テキスト"/>
        <xdr:cNvSpPr txBox="1"/>
      </xdr:nvSpPr>
      <xdr:spPr>
        <a:xfrm>
          <a:off x="10528300" y="1623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99530</xdr:rowOff>
    </xdr:from>
    <xdr:to>
      <xdr:col>55</xdr:col>
      <xdr:colOff>50800</xdr:colOff>
      <xdr:row>96</xdr:row>
      <xdr:rowOff>29680</xdr:rowOff>
    </xdr:to>
    <xdr:sp macro="" textlink="">
      <xdr:nvSpPr>
        <xdr:cNvPr id="466" name="フローチャート: 判断 465"/>
        <xdr:cNvSpPr/>
      </xdr:nvSpPr>
      <xdr:spPr>
        <a:xfrm>
          <a:off x="104267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37745</xdr:rowOff>
    </xdr:from>
    <xdr:to>
      <xdr:col>50</xdr:col>
      <xdr:colOff>114300</xdr:colOff>
      <xdr:row>98</xdr:row>
      <xdr:rowOff>81711</xdr:rowOff>
    </xdr:to>
    <xdr:cxnSp macro="">
      <xdr:nvCxnSpPr>
        <xdr:cNvPr id="467" name="直線コネクタ 466"/>
        <xdr:cNvCxnSpPr/>
      </xdr:nvCxnSpPr>
      <xdr:spPr>
        <a:xfrm>
          <a:off x="8750300" y="16668395"/>
          <a:ext cx="889000" cy="2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58877</xdr:rowOff>
    </xdr:from>
    <xdr:to>
      <xdr:col>50</xdr:col>
      <xdr:colOff>165100</xdr:colOff>
      <xdr:row>96</xdr:row>
      <xdr:rowOff>160477</xdr:rowOff>
    </xdr:to>
    <xdr:sp macro="" textlink="">
      <xdr:nvSpPr>
        <xdr:cNvPr id="468" name="フローチャート: 判断 467"/>
        <xdr:cNvSpPr/>
      </xdr:nvSpPr>
      <xdr:spPr>
        <a:xfrm>
          <a:off x="9588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5554</xdr:rowOff>
    </xdr:from>
    <xdr:ext cx="534377" cy="259045"/>
    <xdr:sp macro="" textlink="">
      <xdr:nvSpPr>
        <xdr:cNvPr id="469" name="テキスト ボックス 468"/>
        <xdr:cNvSpPr txBox="1"/>
      </xdr:nvSpPr>
      <xdr:spPr>
        <a:xfrm>
          <a:off x="9372111" y="162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37745</xdr:rowOff>
    </xdr:from>
    <xdr:to>
      <xdr:col>45</xdr:col>
      <xdr:colOff>177800</xdr:colOff>
      <xdr:row>98</xdr:row>
      <xdr:rowOff>134976</xdr:rowOff>
    </xdr:to>
    <xdr:cxnSp macro="">
      <xdr:nvCxnSpPr>
        <xdr:cNvPr id="470" name="直線コネクタ 469"/>
        <xdr:cNvCxnSpPr/>
      </xdr:nvCxnSpPr>
      <xdr:spPr>
        <a:xfrm flipV="1">
          <a:off x="7861300" y="16668395"/>
          <a:ext cx="889000" cy="2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43714</xdr:rowOff>
    </xdr:from>
    <xdr:to>
      <xdr:col>46</xdr:col>
      <xdr:colOff>38100</xdr:colOff>
      <xdr:row>95</xdr:row>
      <xdr:rowOff>145314</xdr:rowOff>
    </xdr:to>
    <xdr:sp macro="" textlink="">
      <xdr:nvSpPr>
        <xdr:cNvPr id="471" name="フローチャート: 判断 470"/>
        <xdr:cNvSpPr/>
      </xdr:nvSpPr>
      <xdr:spPr>
        <a:xfrm>
          <a:off x="8699500" y="1633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161841</xdr:rowOff>
    </xdr:from>
    <xdr:ext cx="534377" cy="259045"/>
    <xdr:sp macro="" textlink="">
      <xdr:nvSpPr>
        <xdr:cNvPr id="472" name="テキスト ボックス 471"/>
        <xdr:cNvSpPr txBox="1"/>
      </xdr:nvSpPr>
      <xdr:spPr>
        <a:xfrm>
          <a:off x="8483111" y="161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134976</xdr:rowOff>
    </xdr:from>
    <xdr:to>
      <xdr:col>41</xdr:col>
      <xdr:colOff>50800</xdr:colOff>
      <xdr:row>99</xdr:row>
      <xdr:rowOff>83389</xdr:rowOff>
    </xdr:to>
    <xdr:cxnSp macro="">
      <xdr:nvCxnSpPr>
        <xdr:cNvPr id="473" name="直線コネクタ 472"/>
        <xdr:cNvCxnSpPr/>
      </xdr:nvCxnSpPr>
      <xdr:spPr>
        <a:xfrm flipV="1">
          <a:off x="6972300" y="16937076"/>
          <a:ext cx="889000" cy="1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55981</xdr:rowOff>
    </xdr:from>
    <xdr:to>
      <xdr:col>41</xdr:col>
      <xdr:colOff>101600</xdr:colOff>
      <xdr:row>96</xdr:row>
      <xdr:rowOff>157581</xdr:rowOff>
    </xdr:to>
    <xdr:sp macro="" textlink="">
      <xdr:nvSpPr>
        <xdr:cNvPr id="474" name="フローチャート: 判断 473"/>
        <xdr:cNvSpPr/>
      </xdr:nvSpPr>
      <xdr:spPr>
        <a:xfrm>
          <a:off x="7810500" y="165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2658</xdr:rowOff>
    </xdr:from>
    <xdr:ext cx="534377" cy="259045"/>
    <xdr:sp macro="" textlink="">
      <xdr:nvSpPr>
        <xdr:cNvPr id="475" name="テキスト ボックス 474"/>
        <xdr:cNvSpPr txBox="1"/>
      </xdr:nvSpPr>
      <xdr:spPr>
        <a:xfrm>
          <a:off x="7594111" y="162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75679</xdr:rowOff>
    </xdr:from>
    <xdr:to>
      <xdr:col>36</xdr:col>
      <xdr:colOff>165100</xdr:colOff>
      <xdr:row>98</xdr:row>
      <xdr:rowOff>5829</xdr:rowOff>
    </xdr:to>
    <xdr:sp macro="" textlink="">
      <xdr:nvSpPr>
        <xdr:cNvPr id="476" name="フローチャート: 判断 475"/>
        <xdr:cNvSpPr/>
      </xdr:nvSpPr>
      <xdr:spPr>
        <a:xfrm>
          <a:off x="6921500" y="167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22356</xdr:rowOff>
    </xdr:from>
    <xdr:ext cx="534377" cy="259045"/>
    <xdr:sp macro="" textlink="">
      <xdr:nvSpPr>
        <xdr:cNvPr id="477" name="テキスト ボックス 476"/>
        <xdr:cNvSpPr txBox="1"/>
      </xdr:nvSpPr>
      <xdr:spPr>
        <a:xfrm>
          <a:off x="6705111" y="1648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88939</xdr:rowOff>
    </xdr:from>
    <xdr:to>
      <xdr:col>55</xdr:col>
      <xdr:colOff>50800</xdr:colOff>
      <xdr:row>97</xdr:row>
      <xdr:rowOff>19089</xdr:rowOff>
    </xdr:to>
    <xdr:sp macro="" textlink="">
      <xdr:nvSpPr>
        <xdr:cNvPr id="483" name="楕円 482"/>
        <xdr:cNvSpPr/>
      </xdr:nvSpPr>
      <xdr:spPr>
        <a:xfrm>
          <a:off x="10426700" y="165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67366</xdr:rowOff>
    </xdr:from>
    <xdr:ext cx="534377" cy="259045"/>
    <xdr:sp macro="" textlink="">
      <xdr:nvSpPr>
        <xdr:cNvPr id="484" name="普通建設事業費 （ うち更新整備　）該当値テキスト"/>
        <xdr:cNvSpPr txBox="1"/>
      </xdr:nvSpPr>
      <xdr:spPr>
        <a:xfrm>
          <a:off x="10528300" y="165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30911</xdr:rowOff>
    </xdr:from>
    <xdr:to>
      <xdr:col>50</xdr:col>
      <xdr:colOff>165100</xdr:colOff>
      <xdr:row>98</xdr:row>
      <xdr:rowOff>132511</xdr:rowOff>
    </xdr:to>
    <xdr:sp macro="" textlink="">
      <xdr:nvSpPr>
        <xdr:cNvPr id="485" name="楕円 484"/>
        <xdr:cNvSpPr/>
      </xdr:nvSpPr>
      <xdr:spPr>
        <a:xfrm>
          <a:off x="9588500" y="168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123638</xdr:rowOff>
    </xdr:from>
    <xdr:ext cx="534377" cy="259045"/>
    <xdr:sp macro="" textlink="">
      <xdr:nvSpPr>
        <xdr:cNvPr id="486" name="テキスト ボックス 485"/>
        <xdr:cNvSpPr txBox="1"/>
      </xdr:nvSpPr>
      <xdr:spPr>
        <a:xfrm>
          <a:off x="9372111" y="169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158395</xdr:rowOff>
    </xdr:from>
    <xdr:to>
      <xdr:col>46</xdr:col>
      <xdr:colOff>38100</xdr:colOff>
      <xdr:row>97</xdr:row>
      <xdr:rowOff>88545</xdr:rowOff>
    </xdr:to>
    <xdr:sp macro="" textlink="">
      <xdr:nvSpPr>
        <xdr:cNvPr id="487" name="楕円 486"/>
        <xdr:cNvSpPr/>
      </xdr:nvSpPr>
      <xdr:spPr>
        <a:xfrm>
          <a:off x="8699500" y="166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79672</xdr:rowOff>
    </xdr:from>
    <xdr:ext cx="534377" cy="259045"/>
    <xdr:sp macro="" textlink="">
      <xdr:nvSpPr>
        <xdr:cNvPr id="488" name="テキスト ボックス 487"/>
        <xdr:cNvSpPr txBox="1"/>
      </xdr:nvSpPr>
      <xdr:spPr>
        <a:xfrm>
          <a:off x="8483111" y="167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84176</xdr:rowOff>
    </xdr:from>
    <xdr:to>
      <xdr:col>41</xdr:col>
      <xdr:colOff>101600</xdr:colOff>
      <xdr:row>99</xdr:row>
      <xdr:rowOff>14326</xdr:rowOff>
    </xdr:to>
    <xdr:sp macro="" textlink="">
      <xdr:nvSpPr>
        <xdr:cNvPr id="489" name="楕円 488"/>
        <xdr:cNvSpPr/>
      </xdr:nvSpPr>
      <xdr:spPr>
        <a:xfrm>
          <a:off x="7810500" y="168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5453</xdr:rowOff>
    </xdr:from>
    <xdr:ext cx="534377" cy="259045"/>
    <xdr:sp macro="" textlink="">
      <xdr:nvSpPr>
        <xdr:cNvPr id="490" name="テキスト ボックス 489"/>
        <xdr:cNvSpPr txBox="1"/>
      </xdr:nvSpPr>
      <xdr:spPr>
        <a:xfrm>
          <a:off x="7594111" y="169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32589</xdr:rowOff>
    </xdr:from>
    <xdr:to>
      <xdr:col>36</xdr:col>
      <xdr:colOff>165100</xdr:colOff>
      <xdr:row>99</xdr:row>
      <xdr:rowOff>134189</xdr:rowOff>
    </xdr:to>
    <xdr:sp macro="" textlink="">
      <xdr:nvSpPr>
        <xdr:cNvPr id="491" name="楕円 490"/>
        <xdr:cNvSpPr/>
      </xdr:nvSpPr>
      <xdr:spPr>
        <a:xfrm>
          <a:off x="6921500" y="1700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125316</xdr:rowOff>
    </xdr:from>
    <xdr:ext cx="469744" cy="259045"/>
    <xdr:sp macro="" textlink="">
      <xdr:nvSpPr>
        <xdr:cNvPr id="492" name="テキスト ボックス 491"/>
        <xdr:cNvSpPr txBox="1"/>
      </xdr:nvSpPr>
      <xdr:spPr>
        <a:xfrm>
          <a:off x="6737428" y="1709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2" name="テキスト ボックス 51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85598</xdr:rowOff>
    </xdr:from>
    <xdr:to>
      <xdr:col>85</xdr:col>
      <xdr:colOff>126364</xdr:colOff>
      <xdr:row>39</xdr:row>
      <xdr:rowOff>44450</xdr:rowOff>
    </xdr:to>
    <xdr:cxnSp macro="">
      <xdr:nvCxnSpPr>
        <xdr:cNvPr id="516" name="直線コネクタ 515"/>
        <xdr:cNvCxnSpPr/>
      </xdr:nvCxnSpPr>
      <xdr:spPr>
        <a:xfrm flipV="1">
          <a:off x="16317595" y="6086348"/>
          <a:ext cx="1269" cy="6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32275</xdr:rowOff>
    </xdr:from>
    <xdr:ext cx="469744" cy="259045"/>
    <xdr:sp macro="" textlink="">
      <xdr:nvSpPr>
        <xdr:cNvPr id="519" name="災害復旧事業費最大値テキスト"/>
        <xdr:cNvSpPr txBox="1"/>
      </xdr:nvSpPr>
      <xdr:spPr>
        <a:xfrm>
          <a:off x="16370300" y="58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85598</xdr:rowOff>
    </xdr:from>
    <xdr:to>
      <xdr:col>86</xdr:col>
      <xdr:colOff>25400</xdr:colOff>
      <xdr:row>35</xdr:row>
      <xdr:rowOff>85598</xdr:rowOff>
    </xdr:to>
    <xdr:cxnSp macro="">
      <xdr:nvCxnSpPr>
        <xdr:cNvPr id="520" name="直線コネクタ 519"/>
        <xdr:cNvCxnSpPr/>
      </xdr:nvCxnSpPr>
      <xdr:spPr>
        <a:xfrm>
          <a:off x="16230600" y="608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129032</xdr:rowOff>
    </xdr:from>
    <xdr:to>
      <xdr:col>85</xdr:col>
      <xdr:colOff>127000</xdr:colOff>
      <xdr:row>39</xdr:row>
      <xdr:rowOff>44450</xdr:rowOff>
    </xdr:to>
    <xdr:cxnSp macro="">
      <xdr:nvCxnSpPr>
        <xdr:cNvPr id="521" name="直線コネクタ 520"/>
        <xdr:cNvCxnSpPr/>
      </xdr:nvCxnSpPr>
      <xdr:spPr>
        <a:xfrm>
          <a:off x="15481300" y="66441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57485</xdr:rowOff>
    </xdr:from>
    <xdr:ext cx="378565" cy="259045"/>
    <xdr:sp macro="" textlink="">
      <xdr:nvSpPr>
        <xdr:cNvPr id="522" name="災害復旧事業費平均値テキスト"/>
        <xdr:cNvSpPr txBox="1"/>
      </xdr:nvSpPr>
      <xdr:spPr>
        <a:xfrm>
          <a:off x="16370300" y="640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34607</xdr:rowOff>
    </xdr:from>
    <xdr:to>
      <xdr:col>85</xdr:col>
      <xdr:colOff>177800</xdr:colOff>
      <xdr:row>38</xdr:row>
      <xdr:rowOff>136207</xdr:rowOff>
    </xdr:to>
    <xdr:sp macro="" textlink="">
      <xdr:nvSpPr>
        <xdr:cNvPr id="523" name="フローチャート: 判断 522"/>
        <xdr:cNvSpPr/>
      </xdr:nvSpPr>
      <xdr:spPr>
        <a:xfrm>
          <a:off x="162687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53403</xdr:rowOff>
    </xdr:from>
    <xdr:to>
      <xdr:col>81</xdr:col>
      <xdr:colOff>50800</xdr:colOff>
      <xdr:row>38</xdr:row>
      <xdr:rowOff>129032</xdr:rowOff>
    </xdr:to>
    <xdr:cxnSp macro="">
      <xdr:nvCxnSpPr>
        <xdr:cNvPr id="524" name="直線コネクタ 523"/>
        <xdr:cNvCxnSpPr/>
      </xdr:nvCxnSpPr>
      <xdr:spPr>
        <a:xfrm>
          <a:off x="14592300" y="5368353"/>
          <a:ext cx="889000" cy="127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38227</xdr:rowOff>
    </xdr:from>
    <xdr:to>
      <xdr:col>81</xdr:col>
      <xdr:colOff>101600</xdr:colOff>
      <xdr:row>38</xdr:row>
      <xdr:rowOff>139827</xdr:rowOff>
    </xdr:to>
    <xdr:sp macro="" textlink="">
      <xdr:nvSpPr>
        <xdr:cNvPr id="525" name="フローチャート: 判断 524"/>
        <xdr:cNvSpPr/>
      </xdr:nvSpPr>
      <xdr:spPr>
        <a:xfrm>
          <a:off x="15430500" y="65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156354</xdr:rowOff>
    </xdr:from>
    <xdr:ext cx="378565" cy="259045"/>
    <xdr:sp macro="" textlink="">
      <xdr:nvSpPr>
        <xdr:cNvPr id="526" name="テキスト ボックス 525"/>
        <xdr:cNvSpPr txBox="1"/>
      </xdr:nvSpPr>
      <xdr:spPr>
        <a:xfrm>
          <a:off x="15292017" y="632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53403</xdr:rowOff>
    </xdr:from>
    <xdr:to>
      <xdr:col>76</xdr:col>
      <xdr:colOff>114300</xdr:colOff>
      <xdr:row>38</xdr:row>
      <xdr:rowOff>3873</xdr:rowOff>
    </xdr:to>
    <xdr:cxnSp macro="">
      <xdr:nvCxnSpPr>
        <xdr:cNvPr id="527" name="直線コネクタ 526"/>
        <xdr:cNvCxnSpPr/>
      </xdr:nvCxnSpPr>
      <xdr:spPr>
        <a:xfrm flipV="1">
          <a:off x="13703300" y="5368353"/>
          <a:ext cx="889000" cy="11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54991</xdr:rowOff>
    </xdr:from>
    <xdr:to>
      <xdr:col>76</xdr:col>
      <xdr:colOff>165100</xdr:colOff>
      <xdr:row>37</xdr:row>
      <xdr:rowOff>156591</xdr:rowOff>
    </xdr:to>
    <xdr:sp macro="" textlink="">
      <xdr:nvSpPr>
        <xdr:cNvPr id="528" name="フローチャート: 判断 527"/>
        <xdr:cNvSpPr/>
      </xdr:nvSpPr>
      <xdr:spPr>
        <a:xfrm>
          <a:off x="14541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147718</xdr:rowOff>
    </xdr:from>
    <xdr:ext cx="469744" cy="259045"/>
    <xdr:sp macro="" textlink="">
      <xdr:nvSpPr>
        <xdr:cNvPr id="529" name="テキスト ボックス 528"/>
        <xdr:cNvSpPr txBox="1"/>
      </xdr:nvSpPr>
      <xdr:spPr>
        <a:xfrm>
          <a:off x="14357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3873</xdr:rowOff>
    </xdr:from>
    <xdr:to>
      <xdr:col>71</xdr:col>
      <xdr:colOff>177800</xdr:colOff>
      <xdr:row>39</xdr:row>
      <xdr:rowOff>44450</xdr:rowOff>
    </xdr:to>
    <xdr:cxnSp macro="">
      <xdr:nvCxnSpPr>
        <xdr:cNvPr id="530" name="直線コネクタ 529"/>
        <xdr:cNvCxnSpPr/>
      </xdr:nvCxnSpPr>
      <xdr:spPr>
        <a:xfrm flipV="1">
          <a:off x="12814300" y="6518973"/>
          <a:ext cx="889000" cy="2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78994</xdr:rowOff>
    </xdr:from>
    <xdr:to>
      <xdr:col>72</xdr:col>
      <xdr:colOff>38100</xdr:colOff>
      <xdr:row>39</xdr:row>
      <xdr:rowOff>9144</xdr:rowOff>
    </xdr:to>
    <xdr:sp macro="" textlink="">
      <xdr:nvSpPr>
        <xdr:cNvPr id="531" name="フローチャート: 判断 530"/>
        <xdr:cNvSpPr/>
      </xdr:nvSpPr>
      <xdr:spPr>
        <a:xfrm>
          <a:off x="13652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271</xdr:rowOff>
    </xdr:from>
    <xdr:ext cx="378565" cy="259045"/>
    <xdr:sp macro="" textlink="">
      <xdr:nvSpPr>
        <xdr:cNvPr id="532" name="テキスト ボックス 531"/>
        <xdr:cNvSpPr txBox="1"/>
      </xdr:nvSpPr>
      <xdr:spPr>
        <a:xfrm>
          <a:off x="13514017" y="66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108903</xdr:rowOff>
    </xdr:from>
    <xdr:to>
      <xdr:col>67</xdr:col>
      <xdr:colOff>101600</xdr:colOff>
      <xdr:row>39</xdr:row>
      <xdr:rowOff>39053</xdr:rowOff>
    </xdr:to>
    <xdr:sp macro="" textlink="">
      <xdr:nvSpPr>
        <xdr:cNvPr id="533" name="フローチャート: 判断 532"/>
        <xdr:cNvSpPr/>
      </xdr:nvSpPr>
      <xdr:spPr>
        <a:xfrm>
          <a:off x="12763500" y="662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55580</xdr:rowOff>
    </xdr:from>
    <xdr:ext cx="378565" cy="259045"/>
    <xdr:sp macro="" textlink="">
      <xdr:nvSpPr>
        <xdr:cNvPr id="534" name="テキスト ボックス 533"/>
        <xdr:cNvSpPr txBox="1"/>
      </xdr:nvSpPr>
      <xdr:spPr>
        <a:xfrm>
          <a:off x="12625017" y="6399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78232</xdr:rowOff>
    </xdr:from>
    <xdr:to>
      <xdr:col>81</xdr:col>
      <xdr:colOff>101600</xdr:colOff>
      <xdr:row>39</xdr:row>
      <xdr:rowOff>8382</xdr:rowOff>
    </xdr:to>
    <xdr:sp macro="" textlink="">
      <xdr:nvSpPr>
        <xdr:cNvPr id="542" name="楕円 541"/>
        <xdr:cNvSpPr/>
      </xdr:nvSpPr>
      <xdr:spPr>
        <a:xfrm>
          <a:off x="15430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170959</xdr:rowOff>
    </xdr:from>
    <xdr:ext cx="378565" cy="259045"/>
    <xdr:sp macro="" textlink="">
      <xdr:nvSpPr>
        <xdr:cNvPr id="543" name="テキスト ボックス 542"/>
        <xdr:cNvSpPr txBox="1"/>
      </xdr:nvSpPr>
      <xdr:spPr>
        <a:xfrm>
          <a:off x="15292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2603</xdr:rowOff>
    </xdr:from>
    <xdr:to>
      <xdr:col>76</xdr:col>
      <xdr:colOff>165100</xdr:colOff>
      <xdr:row>31</xdr:row>
      <xdr:rowOff>104203</xdr:rowOff>
    </xdr:to>
    <xdr:sp macro="" textlink="">
      <xdr:nvSpPr>
        <xdr:cNvPr id="544" name="楕円 543"/>
        <xdr:cNvSpPr/>
      </xdr:nvSpPr>
      <xdr:spPr>
        <a:xfrm>
          <a:off x="14541500" y="53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29</xdr:row>
      <xdr:rowOff>120730</xdr:rowOff>
    </xdr:from>
    <xdr:ext cx="469744" cy="259045"/>
    <xdr:sp macro="" textlink="">
      <xdr:nvSpPr>
        <xdr:cNvPr id="545" name="テキスト ボックス 544"/>
        <xdr:cNvSpPr txBox="1"/>
      </xdr:nvSpPr>
      <xdr:spPr>
        <a:xfrm>
          <a:off x="14357428" y="509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124523</xdr:rowOff>
    </xdr:from>
    <xdr:to>
      <xdr:col>72</xdr:col>
      <xdr:colOff>38100</xdr:colOff>
      <xdr:row>38</xdr:row>
      <xdr:rowOff>54673</xdr:rowOff>
    </xdr:to>
    <xdr:sp macro="" textlink="">
      <xdr:nvSpPr>
        <xdr:cNvPr id="546" name="楕円 545"/>
        <xdr:cNvSpPr/>
      </xdr:nvSpPr>
      <xdr:spPr>
        <a:xfrm>
          <a:off x="13652500" y="64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71200</xdr:rowOff>
    </xdr:from>
    <xdr:ext cx="469744" cy="259045"/>
    <xdr:sp macro="" textlink="">
      <xdr:nvSpPr>
        <xdr:cNvPr id="547" name="テキスト ボックス 546"/>
        <xdr:cNvSpPr txBox="1"/>
      </xdr:nvSpPr>
      <xdr:spPr>
        <a:xfrm>
          <a:off x="13468428" y="624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4434</xdr:rowOff>
    </xdr:from>
    <xdr:to>
      <xdr:col>85</xdr:col>
      <xdr:colOff>126364</xdr:colOff>
      <xdr:row>78</xdr:row>
      <xdr:rowOff>129347</xdr:rowOff>
    </xdr:to>
    <xdr:cxnSp macro="">
      <xdr:nvCxnSpPr>
        <xdr:cNvPr id="625" name="直線コネクタ 624"/>
        <xdr:cNvCxnSpPr/>
      </xdr:nvCxnSpPr>
      <xdr:spPr>
        <a:xfrm flipV="1">
          <a:off x="16317595" y="12177384"/>
          <a:ext cx="1269" cy="13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133174</xdr:rowOff>
    </xdr:from>
    <xdr:ext cx="534377" cy="259045"/>
    <xdr:sp macro="" textlink="">
      <xdr:nvSpPr>
        <xdr:cNvPr id="626" name="公債費最小値テキスト"/>
        <xdr:cNvSpPr txBox="1"/>
      </xdr:nvSpPr>
      <xdr:spPr>
        <a:xfrm>
          <a:off x="16370300" y="135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129347</xdr:rowOff>
    </xdr:from>
    <xdr:to>
      <xdr:col>86</xdr:col>
      <xdr:colOff>25400</xdr:colOff>
      <xdr:row>78</xdr:row>
      <xdr:rowOff>129347</xdr:rowOff>
    </xdr:to>
    <xdr:cxnSp macro="">
      <xdr:nvCxnSpPr>
        <xdr:cNvPr id="627" name="直線コネクタ 626"/>
        <xdr:cNvCxnSpPr/>
      </xdr:nvCxnSpPr>
      <xdr:spPr>
        <a:xfrm>
          <a:off x="16230600" y="1350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122561</xdr:rowOff>
    </xdr:from>
    <xdr:ext cx="534377" cy="259045"/>
    <xdr:sp macro="" textlink="">
      <xdr:nvSpPr>
        <xdr:cNvPr id="628" name="公債費最大値テキスト"/>
        <xdr:cNvSpPr txBox="1"/>
      </xdr:nvSpPr>
      <xdr:spPr>
        <a:xfrm>
          <a:off x="16370300" y="11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4434</xdr:rowOff>
    </xdr:from>
    <xdr:to>
      <xdr:col>86</xdr:col>
      <xdr:colOff>25400</xdr:colOff>
      <xdr:row>71</xdr:row>
      <xdr:rowOff>4434</xdr:rowOff>
    </xdr:to>
    <xdr:cxnSp macro="">
      <xdr:nvCxnSpPr>
        <xdr:cNvPr id="629" name="直線コネクタ 628"/>
        <xdr:cNvCxnSpPr/>
      </xdr:nvCxnSpPr>
      <xdr:spPr>
        <a:xfrm>
          <a:off x="16230600" y="1217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4434</xdr:rowOff>
    </xdr:from>
    <xdr:to>
      <xdr:col>85</xdr:col>
      <xdr:colOff>127000</xdr:colOff>
      <xdr:row>71</xdr:row>
      <xdr:rowOff>38888</xdr:rowOff>
    </xdr:to>
    <xdr:cxnSp macro="">
      <xdr:nvCxnSpPr>
        <xdr:cNvPr id="630" name="直線コネクタ 629"/>
        <xdr:cNvCxnSpPr/>
      </xdr:nvCxnSpPr>
      <xdr:spPr>
        <a:xfrm flipV="1">
          <a:off x="15481300" y="12177384"/>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159616</xdr:rowOff>
    </xdr:from>
    <xdr:ext cx="534377" cy="259045"/>
    <xdr:sp macro="" textlink="">
      <xdr:nvSpPr>
        <xdr:cNvPr id="631" name="公債費平均値テキスト"/>
        <xdr:cNvSpPr txBox="1"/>
      </xdr:nvSpPr>
      <xdr:spPr>
        <a:xfrm>
          <a:off x="16370300" y="1267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9739</xdr:rowOff>
    </xdr:from>
    <xdr:to>
      <xdr:col>85</xdr:col>
      <xdr:colOff>177800</xdr:colOff>
      <xdr:row>74</xdr:row>
      <xdr:rowOff>111339</xdr:rowOff>
    </xdr:to>
    <xdr:sp macro="" textlink="">
      <xdr:nvSpPr>
        <xdr:cNvPr id="632" name="フローチャート: 判断 631"/>
        <xdr:cNvSpPr/>
      </xdr:nvSpPr>
      <xdr:spPr>
        <a:xfrm>
          <a:off x="16268700" y="126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22689</xdr:rowOff>
    </xdr:from>
    <xdr:to>
      <xdr:col>81</xdr:col>
      <xdr:colOff>50800</xdr:colOff>
      <xdr:row>71</xdr:row>
      <xdr:rowOff>38888</xdr:rowOff>
    </xdr:to>
    <xdr:cxnSp macro="">
      <xdr:nvCxnSpPr>
        <xdr:cNvPr id="633" name="直線コネクタ 632"/>
        <xdr:cNvCxnSpPr/>
      </xdr:nvCxnSpPr>
      <xdr:spPr>
        <a:xfrm>
          <a:off x="14592300" y="12195639"/>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49973</xdr:rowOff>
    </xdr:from>
    <xdr:to>
      <xdr:col>81</xdr:col>
      <xdr:colOff>101600</xdr:colOff>
      <xdr:row>74</xdr:row>
      <xdr:rowOff>151573</xdr:rowOff>
    </xdr:to>
    <xdr:sp macro="" textlink="">
      <xdr:nvSpPr>
        <xdr:cNvPr id="634" name="フローチャート: 判断 633"/>
        <xdr:cNvSpPr/>
      </xdr:nvSpPr>
      <xdr:spPr>
        <a:xfrm>
          <a:off x="154305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142700</xdr:rowOff>
    </xdr:from>
    <xdr:ext cx="534377" cy="259045"/>
    <xdr:sp macro="" textlink="">
      <xdr:nvSpPr>
        <xdr:cNvPr id="635" name="テキスト ボックス 634"/>
        <xdr:cNvSpPr txBox="1"/>
      </xdr:nvSpPr>
      <xdr:spPr>
        <a:xfrm>
          <a:off x="15214111" y="128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22689</xdr:rowOff>
    </xdr:from>
    <xdr:to>
      <xdr:col>76</xdr:col>
      <xdr:colOff>114300</xdr:colOff>
      <xdr:row>71</xdr:row>
      <xdr:rowOff>45745</xdr:rowOff>
    </xdr:to>
    <xdr:cxnSp macro="">
      <xdr:nvCxnSpPr>
        <xdr:cNvPr id="636" name="直線コネクタ 635"/>
        <xdr:cNvCxnSpPr/>
      </xdr:nvCxnSpPr>
      <xdr:spPr>
        <a:xfrm flipV="1">
          <a:off x="13703300" y="12195639"/>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23912</xdr:rowOff>
    </xdr:from>
    <xdr:to>
      <xdr:col>76</xdr:col>
      <xdr:colOff>165100</xdr:colOff>
      <xdr:row>74</xdr:row>
      <xdr:rowOff>125512</xdr:rowOff>
    </xdr:to>
    <xdr:sp macro="" textlink="">
      <xdr:nvSpPr>
        <xdr:cNvPr id="637" name="フローチャート: 判断 636"/>
        <xdr:cNvSpPr/>
      </xdr:nvSpPr>
      <xdr:spPr>
        <a:xfrm>
          <a:off x="14541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116639</xdr:rowOff>
    </xdr:from>
    <xdr:ext cx="534377" cy="259045"/>
    <xdr:sp macro="" textlink="">
      <xdr:nvSpPr>
        <xdr:cNvPr id="638" name="テキスト ボックス 637"/>
        <xdr:cNvSpPr txBox="1"/>
      </xdr:nvSpPr>
      <xdr:spPr>
        <a:xfrm>
          <a:off x="14325111" y="128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45745</xdr:rowOff>
    </xdr:from>
    <xdr:to>
      <xdr:col>71</xdr:col>
      <xdr:colOff>177800</xdr:colOff>
      <xdr:row>71</xdr:row>
      <xdr:rowOff>75529</xdr:rowOff>
    </xdr:to>
    <xdr:cxnSp macro="">
      <xdr:nvCxnSpPr>
        <xdr:cNvPr id="639" name="直線コネクタ 638"/>
        <xdr:cNvCxnSpPr/>
      </xdr:nvCxnSpPr>
      <xdr:spPr>
        <a:xfrm flipV="1">
          <a:off x="12814300" y="12218695"/>
          <a:ext cx="8890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62937</xdr:rowOff>
    </xdr:from>
    <xdr:to>
      <xdr:col>72</xdr:col>
      <xdr:colOff>38100</xdr:colOff>
      <xdr:row>74</xdr:row>
      <xdr:rowOff>164537</xdr:rowOff>
    </xdr:to>
    <xdr:sp macro="" textlink="">
      <xdr:nvSpPr>
        <xdr:cNvPr id="640" name="フローチャート: 判断 639"/>
        <xdr:cNvSpPr/>
      </xdr:nvSpPr>
      <xdr:spPr>
        <a:xfrm>
          <a:off x="13652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155664</xdr:rowOff>
    </xdr:from>
    <xdr:ext cx="534377" cy="259045"/>
    <xdr:sp macro="" textlink="">
      <xdr:nvSpPr>
        <xdr:cNvPr id="641" name="テキスト ボックス 640"/>
        <xdr:cNvSpPr txBox="1"/>
      </xdr:nvSpPr>
      <xdr:spPr>
        <a:xfrm>
          <a:off x="13436111" y="128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33252</xdr:rowOff>
    </xdr:from>
    <xdr:to>
      <xdr:col>67</xdr:col>
      <xdr:colOff>101600</xdr:colOff>
      <xdr:row>75</xdr:row>
      <xdr:rowOff>134852</xdr:rowOff>
    </xdr:to>
    <xdr:sp macro="" textlink="">
      <xdr:nvSpPr>
        <xdr:cNvPr id="642" name="フローチャート: 判断 641"/>
        <xdr:cNvSpPr/>
      </xdr:nvSpPr>
      <xdr:spPr>
        <a:xfrm>
          <a:off x="12763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125979</xdr:rowOff>
    </xdr:from>
    <xdr:ext cx="534377" cy="259045"/>
    <xdr:sp macro="" textlink="">
      <xdr:nvSpPr>
        <xdr:cNvPr id="643" name="テキスト ボックス 642"/>
        <xdr:cNvSpPr txBox="1"/>
      </xdr:nvSpPr>
      <xdr:spPr>
        <a:xfrm>
          <a:off x="12547111"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125084</xdr:rowOff>
    </xdr:from>
    <xdr:to>
      <xdr:col>85</xdr:col>
      <xdr:colOff>177800</xdr:colOff>
      <xdr:row>71</xdr:row>
      <xdr:rowOff>55234</xdr:rowOff>
    </xdr:to>
    <xdr:sp macro="" textlink="">
      <xdr:nvSpPr>
        <xdr:cNvPr id="649" name="楕円 648"/>
        <xdr:cNvSpPr/>
      </xdr:nvSpPr>
      <xdr:spPr>
        <a:xfrm>
          <a:off x="16268700" y="1212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78111</xdr:rowOff>
    </xdr:from>
    <xdr:ext cx="534377" cy="259045"/>
    <xdr:sp macro="" textlink="">
      <xdr:nvSpPr>
        <xdr:cNvPr id="650" name="公債費該当値テキスト"/>
        <xdr:cNvSpPr txBox="1"/>
      </xdr:nvSpPr>
      <xdr:spPr>
        <a:xfrm>
          <a:off x="16370300" y="120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159538</xdr:rowOff>
    </xdr:from>
    <xdr:to>
      <xdr:col>81</xdr:col>
      <xdr:colOff>101600</xdr:colOff>
      <xdr:row>71</xdr:row>
      <xdr:rowOff>89688</xdr:rowOff>
    </xdr:to>
    <xdr:sp macro="" textlink="">
      <xdr:nvSpPr>
        <xdr:cNvPr id="651" name="楕円 650"/>
        <xdr:cNvSpPr/>
      </xdr:nvSpPr>
      <xdr:spPr>
        <a:xfrm>
          <a:off x="15430500" y="121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106215</xdr:rowOff>
    </xdr:from>
    <xdr:ext cx="534377" cy="259045"/>
    <xdr:sp macro="" textlink="">
      <xdr:nvSpPr>
        <xdr:cNvPr id="652" name="テキスト ボックス 651"/>
        <xdr:cNvSpPr txBox="1"/>
      </xdr:nvSpPr>
      <xdr:spPr>
        <a:xfrm>
          <a:off x="15214111" y="1193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143339</xdr:rowOff>
    </xdr:from>
    <xdr:to>
      <xdr:col>76</xdr:col>
      <xdr:colOff>165100</xdr:colOff>
      <xdr:row>71</xdr:row>
      <xdr:rowOff>73489</xdr:rowOff>
    </xdr:to>
    <xdr:sp macro="" textlink="">
      <xdr:nvSpPr>
        <xdr:cNvPr id="653" name="楕円 652"/>
        <xdr:cNvSpPr/>
      </xdr:nvSpPr>
      <xdr:spPr>
        <a:xfrm>
          <a:off x="14541500" y="1214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90016</xdr:rowOff>
    </xdr:from>
    <xdr:ext cx="534377" cy="259045"/>
    <xdr:sp macro="" textlink="">
      <xdr:nvSpPr>
        <xdr:cNvPr id="654" name="テキスト ボックス 653"/>
        <xdr:cNvSpPr txBox="1"/>
      </xdr:nvSpPr>
      <xdr:spPr>
        <a:xfrm>
          <a:off x="14325111" y="1192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166395</xdr:rowOff>
    </xdr:from>
    <xdr:to>
      <xdr:col>72</xdr:col>
      <xdr:colOff>38100</xdr:colOff>
      <xdr:row>71</xdr:row>
      <xdr:rowOff>96545</xdr:rowOff>
    </xdr:to>
    <xdr:sp macro="" textlink="">
      <xdr:nvSpPr>
        <xdr:cNvPr id="655" name="楕円 654"/>
        <xdr:cNvSpPr/>
      </xdr:nvSpPr>
      <xdr:spPr>
        <a:xfrm>
          <a:off x="13652500" y="121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113072</xdr:rowOff>
    </xdr:from>
    <xdr:ext cx="534377" cy="259045"/>
    <xdr:sp macro="" textlink="">
      <xdr:nvSpPr>
        <xdr:cNvPr id="656" name="テキスト ボックス 655"/>
        <xdr:cNvSpPr txBox="1"/>
      </xdr:nvSpPr>
      <xdr:spPr>
        <a:xfrm>
          <a:off x="13436111" y="1194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24729</xdr:rowOff>
    </xdr:from>
    <xdr:to>
      <xdr:col>67</xdr:col>
      <xdr:colOff>101600</xdr:colOff>
      <xdr:row>71</xdr:row>
      <xdr:rowOff>126329</xdr:rowOff>
    </xdr:to>
    <xdr:sp macro="" textlink="">
      <xdr:nvSpPr>
        <xdr:cNvPr id="657" name="楕円 656"/>
        <xdr:cNvSpPr/>
      </xdr:nvSpPr>
      <xdr:spPr>
        <a:xfrm>
          <a:off x="12763500" y="1219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142856</xdr:rowOff>
    </xdr:from>
    <xdr:ext cx="534377" cy="259045"/>
    <xdr:sp macro="" textlink="">
      <xdr:nvSpPr>
        <xdr:cNvPr id="658" name="テキスト ボックス 657"/>
        <xdr:cNvSpPr txBox="1"/>
      </xdr:nvSpPr>
      <xdr:spPr>
        <a:xfrm>
          <a:off x="12547111" y="1197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27262</xdr:rowOff>
    </xdr:from>
    <xdr:to>
      <xdr:col>85</xdr:col>
      <xdr:colOff>126364</xdr:colOff>
      <xdr:row>99</xdr:row>
      <xdr:rowOff>23980</xdr:rowOff>
    </xdr:to>
    <xdr:cxnSp macro="">
      <xdr:nvCxnSpPr>
        <xdr:cNvPr id="684" name="直線コネクタ 683"/>
        <xdr:cNvCxnSpPr/>
      </xdr:nvCxnSpPr>
      <xdr:spPr>
        <a:xfrm flipV="1">
          <a:off x="16317595" y="15629212"/>
          <a:ext cx="1269" cy="1368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27807</xdr:rowOff>
    </xdr:from>
    <xdr:ext cx="469744" cy="259045"/>
    <xdr:sp macro="" textlink="">
      <xdr:nvSpPr>
        <xdr:cNvPr id="685" name="積立金最小値テキスト"/>
        <xdr:cNvSpPr txBox="1"/>
      </xdr:nvSpPr>
      <xdr:spPr>
        <a:xfrm>
          <a:off x="16370300" y="1700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23980</xdr:rowOff>
    </xdr:from>
    <xdr:to>
      <xdr:col>86</xdr:col>
      <xdr:colOff>25400</xdr:colOff>
      <xdr:row>99</xdr:row>
      <xdr:rowOff>23980</xdr:rowOff>
    </xdr:to>
    <xdr:cxnSp macro="">
      <xdr:nvCxnSpPr>
        <xdr:cNvPr id="686" name="直線コネクタ 685"/>
        <xdr:cNvCxnSpPr/>
      </xdr:nvCxnSpPr>
      <xdr:spPr>
        <a:xfrm>
          <a:off x="16230600" y="1699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145389</xdr:rowOff>
    </xdr:from>
    <xdr:ext cx="534377" cy="259045"/>
    <xdr:sp macro="" textlink="">
      <xdr:nvSpPr>
        <xdr:cNvPr id="687" name="積立金最大値テキスト"/>
        <xdr:cNvSpPr txBox="1"/>
      </xdr:nvSpPr>
      <xdr:spPr>
        <a:xfrm>
          <a:off x="16370300" y="15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27262</xdr:rowOff>
    </xdr:from>
    <xdr:to>
      <xdr:col>86</xdr:col>
      <xdr:colOff>25400</xdr:colOff>
      <xdr:row>91</xdr:row>
      <xdr:rowOff>27262</xdr:rowOff>
    </xdr:to>
    <xdr:cxnSp macro="">
      <xdr:nvCxnSpPr>
        <xdr:cNvPr id="688" name="直線コネクタ 687"/>
        <xdr:cNvCxnSpPr/>
      </xdr:nvCxnSpPr>
      <xdr:spPr>
        <a:xfrm>
          <a:off x="16230600" y="1562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23980</xdr:rowOff>
    </xdr:from>
    <xdr:to>
      <xdr:col>85</xdr:col>
      <xdr:colOff>127000</xdr:colOff>
      <xdr:row>99</xdr:row>
      <xdr:rowOff>44537</xdr:rowOff>
    </xdr:to>
    <xdr:cxnSp macro="">
      <xdr:nvCxnSpPr>
        <xdr:cNvPr id="689" name="直線コネクタ 688"/>
        <xdr:cNvCxnSpPr/>
      </xdr:nvCxnSpPr>
      <xdr:spPr>
        <a:xfrm flipV="1">
          <a:off x="15481300" y="16997530"/>
          <a:ext cx="8382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15716</xdr:rowOff>
    </xdr:from>
    <xdr:ext cx="534377" cy="259045"/>
    <xdr:sp macro="" textlink="">
      <xdr:nvSpPr>
        <xdr:cNvPr id="690" name="積立金平均値テキスト"/>
        <xdr:cNvSpPr txBox="1"/>
      </xdr:nvSpPr>
      <xdr:spPr>
        <a:xfrm>
          <a:off x="16370300" y="1647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164289</xdr:rowOff>
    </xdr:from>
    <xdr:to>
      <xdr:col>85</xdr:col>
      <xdr:colOff>177800</xdr:colOff>
      <xdr:row>97</xdr:row>
      <xdr:rowOff>94439</xdr:rowOff>
    </xdr:to>
    <xdr:sp macro="" textlink="">
      <xdr:nvSpPr>
        <xdr:cNvPr id="691" name="フローチャート: 判断 690"/>
        <xdr:cNvSpPr/>
      </xdr:nvSpPr>
      <xdr:spPr>
        <a:xfrm>
          <a:off x="16268700" y="1662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31556</xdr:rowOff>
    </xdr:from>
    <xdr:to>
      <xdr:col>81</xdr:col>
      <xdr:colOff>50800</xdr:colOff>
      <xdr:row>99</xdr:row>
      <xdr:rowOff>44537</xdr:rowOff>
    </xdr:to>
    <xdr:cxnSp macro="">
      <xdr:nvCxnSpPr>
        <xdr:cNvPr id="692" name="直線コネクタ 691"/>
        <xdr:cNvCxnSpPr/>
      </xdr:nvCxnSpPr>
      <xdr:spPr>
        <a:xfrm>
          <a:off x="14592300" y="17005106"/>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74302</xdr:rowOff>
    </xdr:from>
    <xdr:to>
      <xdr:col>81</xdr:col>
      <xdr:colOff>101600</xdr:colOff>
      <xdr:row>98</xdr:row>
      <xdr:rowOff>4452</xdr:rowOff>
    </xdr:to>
    <xdr:sp macro="" textlink="">
      <xdr:nvSpPr>
        <xdr:cNvPr id="693" name="フローチャート: 判断 692"/>
        <xdr:cNvSpPr/>
      </xdr:nvSpPr>
      <xdr:spPr>
        <a:xfrm>
          <a:off x="15430500" y="167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20979</xdr:rowOff>
    </xdr:from>
    <xdr:ext cx="534377" cy="259045"/>
    <xdr:sp macro="" textlink="">
      <xdr:nvSpPr>
        <xdr:cNvPr id="694" name="テキスト ボックス 693"/>
        <xdr:cNvSpPr txBox="1"/>
      </xdr:nvSpPr>
      <xdr:spPr>
        <a:xfrm>
          <a:off x="15214111" y="164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31556</xdr:rowOff>
    </xdr:from>
    <xdr:to>
      <xdr:col>76</xdr:col>
      <xdr:colOff>114300</xdr:colOff>
      <xdr:row>99</xdr:row>
      <xdr:rowOff>53665</xdr:rowOff>
    </xdr:to>
    <xdr:cxnSp macro="">
      <xdr:nvCxnSpPr>
        <xdr:cNvPr id="695" name="直線コネクタ 694"/>
        <xdr:cNvCxnSpPr/>
      </xdr:nvCxnSpPr>
      <xdr:spPr>
        <a:xfrm flipV="1">
          <a:off x="13703300" y="17005106"/>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115303</xdr:rowOff>
    </xdr:from>
    <xdr:to>
      <xdr:col>76</xdr:col>
      <xdr:colOff>165100</xdr:colOff>
      <xdr:row>98</xdr:row>
      <xdr:rowOff>45453</xdr:rowOff>
    </xdr:to>
    <xdr:sp macro="" textlink="">
      <xdr:nvSpPr>
        <xdr:cNvPr id="696" name="フローチャート: 判断 695"/>
        <xdr:cNvSpPr/>
      </xdr:nvSpPr>
      <xdr:spPr>
        <a:xfrm>
          <a:off x="14541500" y="167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61980</xdr:rowOff>
    </xdr:from>
    <xdr:ext cx="534377" cy="259045"/>
    <xdr:sp macro="" textlink="">
      <xdr:nvSpPr>
        <xdr:cNvPr id="697" name="テキスト ボックス 696"/>
        <xdr:cNvSpPr txBox="1"/>
      </xdr:nvSpPr>
      <xdr:spPr>
        <a:xfrm>
          <a:off x="14325111" y="165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49631</xdr:rowOff>
    </xdr:from>
    <xdr:to>
      <xdr:col>71</xdr:col>
      <xdr:colOff>177800</xdr:colOff>
      <xdr:row>99</xdr:row>
      <xdr:rowOff>53665</xdr:rowOff>
    </xdr:to>
    <xdr:cxnSp macro="">
      <xdr:nvCxnSpPr>
        <xdr:cNvPr id="698" name="直線コネクタ 697"/>
        <xdr:cNvCxnSpPr/>
      </xdr:nvCxnSpPr>
      <xdr:spPr>
        <a:xfrm>
          <a:off x="12814300" y="17023181"/>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78319</xdr:rowOff>
    </xdr:from>
    <xdr:to>
      <xdr:col>72</xdr:col>
      <xdr:colOff>38100</xdr:colOff>
      <xdr:row>98</xdr:row>
      <xdr:rowOff>8469</xdr:rowOff>
    </xdr:to>
    <xdr:sp macro="" textlink="">
      <xdr:nvSpPr>
        <xdr:cNvPr id="699" name="フローチャート: 判断 698"/>
        <xdr:cNvSpPr/>
      </xdr:nvSpPr>
      <xdr:spPr>
        <a:xfrm>
          <a:off x="13652500" y="1670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24996</xdr:rowOff>
    </xdr:from>
    <xdr:ext cx="534377" cy="259045"/>
    <xdr:sp macro="" textlink="">
      <xdr:nvSpPr>
        <xdr:cNvPr id="700" name="テキスト ボックス 699"/>
        <xdr:cNvSpPr txBox="1"/>
      </xdr:nvSpPr>
      <xdr:spPr>
        <a:xfrm>
          <a:off x="13436111" y="1648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34003</xdr:rowOff>
    </xdr:from>
    <xdr:to>
      <xdr:col>67</xdr:col>
      <xdr:colOff>101600</xdr:colOff>
      <xdr:row>98</xdr:row>
      <xdr:rowOff>135603</xdr:rowOff>
    </xdr:to>
    <xdr:sp macro="" textlink="">
      <xdr:nvSpPr>
        <xdr:cNvPr id="701" name="フローチャート: 判断 700"/>
        <xdr:cNvSpPr/>
      </xdr:nvSpPr>
      <xdr:spPr>
        <a:xfrm>
          <a:off x="12763500" y="1683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152130</xdr:rowOff>
    </xdr:from>
    <xdr:ext cx="534377" cy="259045"/>
    <xdr:sp macro="" textlink="">
      <xdr:nvSpPr>
        <xdr:cNvPr id="702" name="テキスト ボックス 701"/>
        <xdr:cNvSpPr txBox="1"/>
      </xdr:nvSpPr>
      <xdr:spPr>
        <a:xfrm>
          <a:off x="12547111" y="1661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144630</xdr:rowOff>
    </xdr:from>
    <xdr:to>
      <xdr:col>85</xdr:col>
      <xdr:colOff>177800</xdr:colOff>
      <xdr:row>99</xdr:row>
      <xdr:rowOff>74780</xdr:rowOff>
    </xdr:to>
    <xdr:sp macro="" textlink="">
      <xdr:nvSpPr>
        <xdr:cNvPr id="708" name="楕円 707"/>
        <xdr:cNvSpPr/>
      </xdr:nvSpPr>
      <xdr:spPr>
        <a:xfrm>
          <a:off x="16268700" y="169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59557</xdr:rowOff>
    </xdr:from>
    <xdr:ext cx="469744" cy="259045"/>
    <xdr:sp macro="" textlink="">
      <xdr:nvSpPr>
        <xdr:cNvPr id="709" name="積立金該当値テキスト"/>
        <xdr:cNvSpPr txBox="1"/>
      </xdr:nvSpPr>
      <xdr:spPr>
        <a:xfrm>
          <a:off x="16370300" y="1686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165187</xdr:rowOff>
    </xdr:from>
    <xdr:to>
      <xdr:col>81</xdr:col>
      <xdr:colOff>101600</xdr:colOff>
      <xdr:row>99</xdr:row>
      <xdr:rowOff>95337</xdr:rowOff>
    </xdr:to>
    <xdr:sp macro="" textlink="">
      <xdr:nvSpPr>
        <xdr:cNvPr id="710" name="楕円 709"/>
        <xdr:cNvSpPr/>
      </xdr:nvSpPr>
      <xdr:spPr>
        <a:xfrm>
          <a:off x="15430500" y="169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86464</xdr:rowOff>
    </xdr:from>
    <xdr:ext cx="469744" cy="259045"/>
    <xdr:sp macro="" textlink="">
      <xdr:nvSpPr>
        <xdr:cNvPr id="711" name="テキスト ボックス 710"/>
        <xdr:cNvSpPr txBox="1"/>
      </xdr:nvSpPr>
      <xdr:spPr>
        <a:xfrm>
          <a:off x="15246428" y="1706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152206</xdr:rowOff>
    </xdr:from>
    <xdr:to>
      <xdr:col>76</xdr:col>
      <xdr:colOff>165100</xdr:colOff>
      <xdr:row>99</xdr:row>
      <xdr:rowOff>82356</xdr:rowOff>
    </xdr:to>
    <xdr:sp macro="" textlink="">
      <xdr:nvSpPr>
        <xdr:cNvPr id="712" name="楕円 711"/>
        <xdr:cNvSpPr/>
      </xdr:nvSpPr>
      <xdr:spPr>
        <a:xfrm>
          <a:off x="14541500" y="169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73483</xdr:rowOff>
    </xdr:from>
    <xdr:ext cx="469744" cy="259045"/>
    <xdr:sp macro="" textlink="">
      <xdr:nvSpPr>
        <xdr:cNvPr id="713" name="テキスト ボックス 712"/>
        <xdr:cNvSpPr txBox="1"/>
      </xdr:nvSpPr>
      <xdr:spPr>
        <a:xfrm>
          <a:off x="14357428" y="170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2865</xdr:rowOff>
    </xdr:from>
    <xdr:to>
      <xdr:col>72</xdr:col>
      <xdr:colOff>38100</xdr:colOff>
      <xdr:row>99</xdr:row>
      <xdr:rowOff>104465</xdr:rowOff>
    </xdr:to>
    <xdr:sp macro="" textlink="">
      <xdr:nvSpPr>
        <xdr:cNvPr id="714" name="楕円 713"/>
        <xdr:cNvSpPr/>
      </xdr:nvSpPr>
      <xdr:spPr>
        <a:xfrm>
          <a:off x="13652500" y="169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95592</xdr:rowOff>
    </xdr:from>
    <xdr:ext cx="469744" cy="259045"/>
    <xdr:sp macro="" textlink="">
      <xdr:nvSpPr>
        <xdr:cNvPr id="715" name="テキスト ボックス 714"/>
        <xdr:cNvSpPr txBox="1"/>
      </xdr:nvSpPr>
      <xdr:spPr>
        <a:xfrm>
          <a:off x="13468428" y="1706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170281</xdr:rowOff>
    </xdr:from>
    <xdr:to>
      <xdr:col>67</xdr:col>
      <xdr:colOff>101600</xdr:colOff>
      <xdr:row>99</xdr:row>
      <xdr:rowOff>100431</xdr:rowOff>
    </xdr:to>
    <xdr:sp macro="" textlink="">
      <xdr:nvSpPr>
        <xdr:cNvPr id="716" name="楕円 715"/>
        <xdr:cNvSpPr/>
      </xdr:nvSpPr>
      <xdr:spPr>
        <a:xfrm>
          <a:off x="12763500" y="1697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91558</xdr:rowOff>
    </xdr:from>
    <xdr:ext cx="469744" cy="259045"/>
    <xdr:sp macro="" textlink="">
      <xdr:nvSpPr>
        <xdr:cNvPr id="717" name="テキスト ボックス 716"/>
        <xdr:cNvSpPr txBox="1"/>
      </xdr:nvSpPr>
      <xdr:spPr>
        <a:xfrm>
          <a:off x="12579428" y="1706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145905</xdr:rowOff>
    </xdr:from>
    <xdr:to>
      <xdr:col>116</xdr:col>
      <xdr:colOff>62864</xdr:colOff>
      <xdr:row>39</xdr:row>
      <xdr:rowOff>98878</xdr:rowOff>
    </xdr:to>
    <xdr:cxnSp macro="">
      <xdr:nvCxnSpPr>
        <xdr:cNvPr id="743" name="直線コネクタ 742"/>
        <xdr:cNvCxnSpPr/>
      </xdr:nvCxnSpPr>
      <xdr:spPr>
        <a:xfrm flipV="1">
          <a:off x="22159595" y="5289405"/>
          <a:ext cx="1269" cy="14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92582</xdr:rowOff>
    </xdr:from>
    <xdr:ext cx="469744" cy="259045"/>
    <xdr:sp macro="" textlink="">
      <xdr:nvSpPr>
        <xdr:cNvPr id="746" name="投資及び出資金最大値テキスト"/>
        <xdr:cNvSpPr txBox="1"/>
      </xdr:nvSpPr>
      <xdr:spPr>
        <a:xfrm>
          <a:off x="22212300" y="506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145905</xdr:rowOff>
    </xdr:from>
    <xdr:to>
      <xdr:col>116</xdr:col>
      <xdr:colOff>152400</xdr:colOff>
      <xdr:row>30</xdr:row>
      <xdr:rowOff>145905</xdr:rowOff>
    </xdr:to>
    <xdr:cxnSp macro="">
      <xdr:nvCxnSpPr>
        <xdr:cNvPr id="747" name="直線コネクタ 746"/>
        <xdr:cNvCxnSpPr/>
      </xdr:nvCxnSpPr>
      <xdr:spPr>
        <a:xfrm>
          <a:off x="22072600" y="528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136108</xdr:rowOff>
    </xdr:from>
    <xdr:to>
      <xdr:col>116</xdr:col>
      <xdr:colOff>63500</xdr:colOff>
      <xdr:row>37</xdr:row>
      <xdr:rowOff>13643</xdr:rowOff>
    </xdr:to>
    <xdr:cxnSp macro="">
      <xdr:nvCxnSpPr>
        <xdr:cNvPr id="748" name="直線コネクタ 747"/>
        <xdr:cNvCxnSpPr/>
      </xdr:nvCxnSpPr>
      <xdr:spPr>
        <a:xfrm>
          <a:off x="21323300" y="6308308"/>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37645</xdr:rowOff>
    </xdr:from>
    <xdr:ext cx="469744" cy="259045"/>
    <xdr:sp macro="" textlink="">
      <xdr:nvSpPr>
        <xdr:cNvPr id="749" name="投資及び出資金平均値テキスト"/>
        <xdr:cNvSpPr txBox="1"/>
      </xdr:nvSpPr>
      <xdr:spPr>
        <a:xfrm>
          <a:off x="22212300" y="603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14768</xdr:rowOff>
    </xdr:from>
    <xdr:to>
      <xdr:col>116</xdr:col>
      <xdr:colOff>114300</xdr:colOff>
      <xdr:row>36</xdr:row>
      <xdr:rowOff>116368</xdr:rowOff>
    </xdr:to>
    <xdr:sp macro="" textlink="">
      <xdr:nvSpPr>
        <xdr:cNvPr id="750" name="フローチャート: 判断 749"/>
        <xdr:cNvSpPr/>
      </xdr:nvSpPr>
      <xdr:spPr>
        <a:xfrm>
          <a:off x="22110700" y="61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87449</xdr:rowOff>
    </xdr:from>
    <xdr:to>
      <xdr:col>111</xdr:col>
      <xdr:colOff>177800</xdr:colOff>
      <xdr:row>36</xdr:row>
      <xdr:rowOff>136108</xdr:rowOff>
    </xdr:to>
    <xdr:cxnSp macro="">
      <xdr:nvCxnSpPr>
        <xdr:cNvPr id="751" name="直線コネクタ 750"/>
        <xdr:cNvCxnSpPr/>
      </xdr:nvCxnSpPr>
      <xdr:spPr>
        <a:xfrm>
          <a:off x="20434300" y="6259649"/>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20320</xdr:rowOff>
    </xdr:from>
    <xdr:to>
      <xdr:col>112</xdr:col>
      <xdr:colOff>38100</xdr:colOff>
      <xdr:row>36</xdr:row>
      <xdr:rowOff>121920</xdr:rowOff>
    </xdr:to>
    <xdr:sp macro="" textlink="">
      <xdr:nvSpPr>
        <xdr:cNvPr id="752" name="フローチャート: 判断 751"/>
        <xdr:cNvSpPr/>
      </xdr:nvSpPr>
      <xdr:spPr>
        <a:xfrm>
          <a:off x="21272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138447</xdr:rowOff>
    </xdr:from>
    <xdr:ext cx="469744" cy="259045"/>
    <xdr:sp macro="" textlink="">
      <xdr:nvSpPr>
        <xdr:cNvPr id="753" name="テキスト ボックス 752"/>
        <xdr:cNvSpPr txBox="1"/>
      </xdr:nvSpPr>
      <xdr:spPr>
        <a:xfrm>
          <a:off x="21088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30952</xdr:rowOff>
    </xdr:from>
    <xdr:to>
      <xdr:col>107</xdr:col>
      <xdr:colOff>50800</xdr:colOff>
      <xdr:row>36</xdr:row>
      <xdr:rowOff>87449</xdr:rowOff>
    </xdr:to>
    <xdr:cxnSp macro="">
      <xdr:nvCxnSpPr>
        <xdr:cNvPr id="754" name="直線コネクタ 753"/>
        <xdr:cNvCxnSpPr/>
      </xdr:nvCxnSpPr>
      <xdr:spPr>
        <a:xfrm>
          <a:off x="19545300" y="6203152"/>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49058</xdr:rowOff>
    </xdr:from>
    <xdr:to>
      <xdr:col>107</xdr:col>
      <xdr:colOff>101600</xdr:colOff>
      <xdr:row>36</xdr:row>
      <xdr:rowOff>150658</xdr:rowOff>
    </xdr:to>
    <xdr:sp macro="" textlink="">
      <xdr:nvSpPr>
        <xdr:cNvPr id="755" name="フローチャート: 判断 754"/>
        <xdr:cNvSpPr/>
      </xdr:nvSpPr>
      <xdr:spPr>
        <a:xfrm>
          <a:off x="20383500" y="622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141785</xdr:rowOff>
    </xdr:from>
    <xdr:ext cx="469744" cy="259045"/>
    <xdr:sp macro="" textlink="">
      <xdr:nvSpPr>
        <xdr:cNvPr id="756" name="テキスト ボックス 755"/>
        <xdr:cNvSpPr txBox="1"/>
      </xdr:nvSpPr>
      <xdr:spPr>
        <a:xfrm>
          <a:off x="20199428" y="63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30952</xdr:rowOff>
    </xdr:from>
    <xdr:to>
      <xdr:col>102</xdr:col>
      <xdr:colOff>114300</xdr:colOff>
      <xdr:row>38</xdr:row>
      <xdr:rowOff>16909</xdr:rowOff>
    </xdr:to>
    <xdr:cxnSp macro="">
      <xdr:nvCxnSpPr>
        <xdr:cNvPr id="757" name="直線コネクタ 756"/>
        <xdr:cNvCxnSpPr/>
      </xdr:nvCxnSpPr>
      <xdr:spPr>
        <a:xfrm flipV="1">
          <a:off x="18656300" y="6203152"/>
          <a:ext cx="889000" cy="32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140825</xdr:rowOff>
    </xdr:from>
    <xdr:to>
      <xdr:col>102</xdr:col>
      <xdr:colOff>165100</xdr:colOff>
      <xdr:row>37</xdr:row>
      <xdr:rowOff>70975</xdr:rowOff>
    </xdr:to>
    <xdr:sp macro="" textlink="">
      <xdr:nvSpPr>
        <xdr:cNvPr id="758" name="フローチャート: 判断 757"/>
        <xdr:cNvSpPr/>
      </xdr:nvSpPr>
      <xdr:spPr>
        <a:xfrm>
          <a:off x="19494500" y="63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62102</xdr:rowOff>
    </xdr:from>
    <xdr:ext cx="469744" cy="259045"/>
    <xdr:sp macro="" textlink="">
      <xdr:nvSpPr>
        <xdr:cNvPr id="759" name="テキスト ボックス 758"/>
        <xdr:cNvSpPr txBox="1"/>
      </xdr:nvSpPr>
      <xdr:spPr>
        <a:xfrm>
          <a:off x="19310428" y="640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163685</xdr:rowOff>
    </xdr:from>
    <xdr:to>
      <xdr:col>98</xdr:col>
      <xdr:colOff>38100</xdr:colOff>
      <xdr:row>38</xdr:row>
      <xdr:rowOff>93835</xdr:rowOff>
    </xdr:to>
    <xdr:sp macro="" textlink="">
      <xdr:nvSpPr>
        <xdr:cNvPr id="760" name="フローチャート: 判断 759"/>
        <xdr:cNvSpPr/>
      </xdr:nvSpPr>
      <xdr:spPr>
        <a:xfrm>
          <a:off x="18605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84962</xdr:rowOff>
    </xdr:from>
    <xdr:ext cx="378565" cy="259045"/>
    <xdr:sp macro="" textlink="">
      <xdr:nvSpPr>
        <xdr:cNvPr id="761" name="テキスト ボックス 760"/>
        <xdr:cNvSpPr txBox="1"/>
      </xdr:nvSpPr>
      <xdr:spPr>
        <a:xfrm>
          <a:off x="18467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134293</xdr:rowOff>
    </xdr:from>
    <xdr:to>
      <xdr:col>116</xdr:col>
      <xdr:colOff>114300</xdr:colOff>
      <xdr:row>37</xdr:row>
      <xdr:rowOff>64443</xdr:rowOff>
    </xdr:to>
    <xdr:sp macro="" textlink="">
      <xdr:nvSpPr>
        <xdr:cNvPr id="767" name="楕円 766"/>
        <xdr:cNvSpPr/>
      </xdr:nvSpPr>
      <xdr:spPr>
        <a:xfrm>
          <a:off x="22110700" y="63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112720</xdr:rowOff>
    </xdr:from>
    <xdr:ext cx="469744" cy="259045"/>
    <xdr:sp macro="" textlink="">
      <xdr:nvSpPr>
        <xdr:cNvPr id="768" name="投資及び出資金該当値テキスト"/>
        <xdr:cNvSpPr txBox="1"/>
      </xdr:nvSpPr>
      <xdr:spPr>
        <a:xfrm>
          <a:off x="22212300"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85308</xdr:rowOff>
    </xdr:from>
    <xdr:to>
      <xdr:col>112</xdr:col>
      <xdr:colOff>38100</xdr:colOff>
      <xdr:row>37</xdr:row>
      <xdr:rowOff>15458</xdr:rowOff>
    </xdr:to>
    <xdr:sp macro="" textlink="">
      <xdr:nvSpPr>
        <xdr:cNvPr id="769" name="楕円 768"/>
        <xdr:cNvSpPr/>
      </xdr:nvSpPr>
      <xdr:spPr>
        <a:xfrm>
          <a:off x="21272500" y="62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6585</xdr:rowOff>
    </xdr:from>
    <xdr:ext cx="469744" cy="259045"/>
    <xdr:sp macro="" textlink="">
      <xdr:nvSpPr>
        <xdr:cNvPr id="770" name="テキスト ボックス 769"/>
        <xdr:cNvSpPr txBox="1"/>
      </xdr:nvSpPr>
      <xdr:spPr>
        <a:xfrm>
          <a:off x="21088428" y="63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36649</xdr:rowOff>
    </xdr:from>
    <xdr:to>
      <xdr:col>107</xdr:col>
      <xdr:colOff>101600</xdr:colOff>
      <xdr:row>36</xdr:row>
      <xdr:rowOff>138249</xdr:rowOff>
    </xdr:to>
    <xdr:sp macro="" textlink="">
      <xdr:nvSpPr>
        <xdr:cNvPr id="771" name="楕円 770"/>
        <xdr:cNvSpPr/>
      </xdr:nvSpPr>
      <xdr:spPr>
        <a:xfrm>
          <a:off x="20383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154776</xdr:rowOff>
    </xdr:from>
    <xdr:ext cx="469744" cy="259045"/>
    <xdr:sp macro="" textlink="">
      <xdr:nvSpPr>
        <xdr:cNvPr id="772" name="テキスト ボックス 771"/>
        <xdr:cNvSpPr txBox="1"/>
      </xdr:nvSpPr>
      <xdr:spPr>
        <a:xfrm>
          <a:off x="20199428" y="598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151602</xdr:rowOff>
    </xdr:from>
    <xdr:to>
      <xdr:col>102</xdr:col>
      <xdr:colOff>165100</xdr:colOff>
      <xdr:row>36</xdr:row>
      <xdr:rowOff>81752</xdr:rowOff>
    </xdr:to>
    <xdr:sp macro="" textlink="">
      <xdr:nvSpPr>
        <xdr:cNvPr id="773" name="楕円 772"/>
        <xdr:cNvSpPr/>
      </xdr:nvSpPr>
      <xdr:spPr>
        <a:xfrm>
          <a:off x="19494500" y="6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98279</xdr:rowOff>
    </xdr:from>
    <xdr:ext cx="469744" cy="259045"/>
    <xdr:sp macro="" textlink="">
      <xdr:nvSpPr>
        <xdr:cNvPr id="774" name="テキスト ボックス 773"/>
        <xdr:cNvSpPr txBox="1"/>
      </xdr:nvSpPr>
      <xdr:spPr>
        <a:xfrm>
          <a:off x="19310428" y="592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137559</xdr:rowOff>
    </xdr:from>
    <xdr:to>
      <xdr:col>98</xdr:col>
      <xdr:colOff>38100</xdr:colOff>
      <xdr:row>38</xdr:row>
      <xdr:rowOff>67709</xdr:rowOff>
    </xdr:to>
    <xdr:sp macro="" textlink="">
      <xdr:nvSpPr>
        <xdr:cNvPr id="775" name="楕円 774"/>
        <xdr:cNvSpPr/>
      </xdr:nvSpPr>
      <xdr:spPr>
        <a:xfrm>
          <a:off x="186055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84236</xdr:rowOff>
    </xdr:from>
    <xdr:ext cx="378565" cy="259045"/>
    <xdr:sp macro="" textlink="">
      <xdr:nvSpPr>
        <xdr:cNvPr id="776" name="テキスト ボックス 775"/>
        <xdr:cNvSpPr txBox="1"/>
      </xdr:nvSpPr>
      <xdr:spPr>
        <a:xfrm>
          <a:off x="18467017" y="625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121046</xdr:rowOff>
    </xdr:from>
    <xdr:to>
      <xdr:col>116</xdr:col>
      <xdr:colOff>62864</xdr:colOff>
      <xdr:row>58</xdr:row>
      <xdr:rowOff>138968</xdr:rowOff>
    </xdr:to>
    <xdr:cxnSp macro="">
      <xdr:nvCxnSpPr>
        <xdr:cNvPr id="798" name="直線コネクタ 797"/>
        <xdr:cNvCxnSpPr/>
      </xdr:nvCxnSpPr>
      <xdr:spPr>
        <a:xfrm flipV="1">
          <a:off x="22159595" y="9036446"/>
          <a:ext cx="1269" cy="104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313932" cy="259045"/>
    <xdr:sp macro="" textlink="">
      <xdr:nvSpPr>
        <xdr:cNvPr id="799" name="貸付金最小値テキスト"/>
        <xdr:cNvSpPr txBox="1"/>
      </xdr:nvSpPr>
      <xdr:spPr>
        <a:xfrm>
          <a:off x="22212300" y="10086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800" name="直線コネクタ 799"/>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67723</xdr:rowOff>
    </xdr:from>
    <xdr:ext cx="534377" cy="259045"/>
    <xdr:sp macro="" textlink="">
      <xdr:nvSpPr>
        <xdr:cNvPr id="801" name="貸付金最大値テキスト"/>
        <xdr:cNvSpPr txBox="1"/>
      </xdr:nvSpPr>
      <xdr:spPr>
        <a:xfrm>
          <a:off x="22212300" y="881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121046</xdr:rowOff>
    </xdr:from>
    <xdr:to>
      <xdr:col>116</xdr:col>
      <xdr:colOff>152400</xdr:colOff>
      <xdr:row>52</xdr:row>
      <xdr:rowOff>121046</xdr:rowOff>
    </xdr:to>
    <xdr:cxnSp macro="">
      <xdr:nvCxnSpPr>
        <xdr:cNvPr id="802" name="直線コネクタ 801"/>
        <xdr:cNvCxnSpPr/>
      </xdr:nvCxnSpPr>
      <xdr:spPr>
        <a:xfrm>
          <a:off x="22072600" y="903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105181</xdr:rowOff>
    </xdr:from>
    <xdr:to>
      <xdr:col>116</xdr:col>
      <xdr:colOff>63500</xdr:colOff>
      <xdr:row>52</xdr:row>
      <xdr:rowOff>121046</xdr:rowOff>
    </xdr:to>
    <xdr:cxnSp macro="">
      <xdr:nvCxnSpPr>
        <xdr:cNvPr id="803" name="直線コネクタ 802"/>
        <xdr:cNvCxnSpPr/>
      </xdr:nvCxnSpPr>
      <xdr:spPr>
        <a:xfrm>
          <a:off x="21323300" y="9020581"/>
          <a:ext cx="8382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150537</xdr:rowOff>
    </xdr:from>
    <xdr:ext cx="534377" cy="259045"/>
    <xdr:sp macro="" textlink="">
      <xdr:nvSpPr>
        <xdr:cNvPr id="804" name="貸付金平均値テキスト"/>
        <xdr:cNvSpPr txBox="1"/>
      </xdr:nvSpPr>
      <xdr:spPr>
        <a:xfrm>
          <a:off x="22212300" y="9751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660</xdr:rowOff>
    </xdr:from>
    <xdr:to>
      <xdr:col>116</xdr:col>
      <xdr:colOff>114300</xdr:colOff>
      <xdr:row>57</xdr:row>
      <xdr:rowOff>102260</xdr:rowOff>
    </xdr:to>
    <xdr:sp macro="" textlink="">
      <xdr:nvSpPr>
        <xdr:cNvPr id="805" name="フローチャート: 判断 804"/>
        <xdr:cNvSpPr/>
      </xdr:nvSpPr>
      <xdr:spPr>
        <a:xfrm>
          <a:off x="22110700" y="97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48214</xdr:rowOff>
    </xdr:from>
    <xdr:to>
      <xdr:col>111</xdr:col>
      <xdr:colOff>177800</xdr:colOff>
      <xdr:row>52</xdr:row>
      <xdr:rowOff>105181</xdr:rowOff>
    </xdr:to>
    <xdr:cxnSp macro="">
      <xdr:nvCxnSpPr>
        <xdr:cNvPr id="806" name="直線コネクタ 805"/>
        <xdr:cNvCxnSpPr/>
      </xdr:nvCxnSpPr>
      <xdr:spPr>
        <a:xfrm>
          <a:off x="20434300" y="8963614"/>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167058</xdr:rowOff>
    </xdr:from>
    <xdr:to>
      <xdr:col>112</xdr:col>
      <xdr:colOff>38100</xdr:colOff>
      <xdr:row>57</xdr:row>
      <xdr:rowOff>97208</xdr:rowOff>
    </xdr:to>
    <xdr:sp macro="" textlink="">
      <xdr:nvSpPr>
        <xdr:cNvPr id="807" name="フローチャート: 判断 806"/>
        <xdr:cNvSpPr/>
      </xdr:nvSpPr>
      <xdr:spPr>
        <a:xfrm>
          <a:off x="21272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88335</xdr:rowOff>
    </xdr:from>
    <xdr:ext cx="534377" cy="259045"/>
    <xdr:sp macro="" textlink="">
      <xdr:nvSpPr>
        <xdr:cNvPr id="808" name="テキスト ボックス 807"/>
        <xdr:cNvSpPr txBox="1"/>
      </xdr:nvSpPr>
      <xdr:spPr>
        <a:xfrm>
          <a:off x="21056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165349</xdr:rowOff>
    </xdr:from>
    <xdr:to>
      <xdr:col>107</xdr:col>
      <xdr:colOff>50800</xdr:colOff>
      <xdr:row>52</xdr:row>
      <xdr:rowOff>48214</xdr:rowOff>
    </xdr:to>
    <xdr:cxnSp macro="">
      <xdr:nvCxnSpPr>
        <xdr:cNvPr id="809" name="直線コネクタ 808"/>
        <xdr:cNvCxnSpPr/>
      </xdr:nvCxnSpPr>
      <xdr:spPr>
        <a:xfrm>
          <a:off x="19545300" y="8737849"/>
          <a:ext cx="889000" cy="22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154256</xdr:rowOff>
    </xdr:from>
    <xdr:to>
      <xdr:col>107</xdr:col>
      <xdr:colOff>101600</xdr:colOff>
      <xdr:row>57</xdr:row>
      <xdr:rowOff>84406</xdr:rowOff>
    </xdr:to>
    <xdr:sp macro="" textlink="">
      <xdr:nvSpPr>
        <xdr:cNvPr id="810" name="フローチャート: 判断 809"/>
        <xdr:cNvSpPr/>
      </xdr:nvSpPr>
      <xdr:spPr>
        <a:xfrm>
          <a:off x="20383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75533</xdr:rowOff>
    </xdr:from>
    <xdr:ext cx="534377" cy="259045"/>
    <xdr:sp macro="" textlink="">
      <xdr:nvSpPr>
        <xdr:cNvPr id="811" name="テキスト ボックス 810"/>
        <xdr:cNvSpPr txBox="1"/>
      </xdr:nvSpPr>
      <xdr:spPr>
        <a:xfrm>
          <a:off x="20167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94757</xdr:rowOff>
    </xdr:from>
    <xdr:to>
      <xdr:col>102</xdr:col>
      <xdr:colOff>114300</xdr:colOff>
      <xdr:row>50</xdr:row>
      <xdr:rowOff>165349</xdr:rowOff>
    </xdr:to>
    <xdr:cxnSp macro="">
      <xdr:nvCxnSpPr>
        <xdr:cNvPr id="812" name="直線コネクタ 811"/>
        <xdr:cNvCxnSpPr/>
      </xdr:nvCxnSpPr>
      <xdr:spPr>
        <a:xfrm>
          <a:off x="18656300" y="8667257"/>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111806</xdr:rowOff>
    </xdr:from>
    <xdr:to>
      <xdr:col>102</xdr:col>
      <xdr:colOff>165100</xdr:colOff>
      <xdr:row>57</xdr:row>
      <xdr:rowOff>41956</xdr:rowOff>
    </xdr:to>
    <xdr:sp macro="" textlink="">
      <xdr:nvSpPr>
        <xdr:cNvPr id="813" name="フローチャート: 判断 812"/>
        <xdr:cNvSpPr/>
      </xdr:nvSpPr>
      <xdr:spPr>
        <a:xfrm>
          <a:off x="19494500" y="97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33083</xdr:rowOff>
    </xdr:from>
    <xdr:ext cx="534377" cy="259045"/>
    <xdr:sp macro="" textlink="">
      <xdr:nvSpPr>
        <xdr:cNvPr id="814" name="テキスト ボックス 813"/>
        <xdr:cNvSpPr txBox="1"/>
      </xdr:nvSpPr>
      <xdr:spPr>
        <a:xfrm>
          <a:off x="19278111" y="98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100399</xdr:rowOff>
    </xdr:from>
    <xdr:to>
      <xdr:col>98</xdr:col>
      <xdr:colOff>38100</xdr:colOff>
      <xdr:row>58</xdr:row>
      <xdr:rowOff>30549</xdr:rowOff>
    </xdr:to>
    <xdr:sp macro="" textlink="">
      <xdr:nvSpPr>
        <xdr:cNvPr id="815" name="フローチャート: 判断 814"/>
        <xdr:cNvSpPr/>
      </xdr:nvSpPr>
      <xdr:spPr>
        <a:xfrm>
          <a:off x="186055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21676</xdr:rowOff>
    </xdr:from>
    <xdr:ext cx="469744" cy="259045"/>
    <xdr:sp macro="" textlink="">
      <xdr:nvSpPr>
        <xdr:cNvPr id="816" name="テキスト ボックス 815"/>
        <xdr:cNvSpPr txBox="1"/>
      </xdr:nvSpPr>
      <xdr:spPr>
        <a:xfrm>
          <a:off x="18421428" y="996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70246</xdr:rowOff>
    </xdr:from>
    <xdr:to>
      <xdr:col>116</xdr:col>
      <xdr:colOff>114300</xdr:colOff>
      <xdr:row>53</xdr:row>
      <xdr:rowOff>396</xdr:rowOff>
    </xdr:to>
    <xdr:sp macro="" textlink="">
      <xdr:nvSpPr>
        <xdr:cNvPr id="822" name="楕円 821"/>
        <xdr:cNvSpPr/>
      </xdr:nvSpPr>
      <xdr:spPr>
        <a:xfrm>
          <a:off x="22110700" y="89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23273</xdr:rowOff>
    </xdr:from>
    <xdr:ext cx="534377" cy="259045"/>
    <xdr:sp macro="" textlink="">
      <xdr:nvSpPr>
        <xdr:cNvPr id="823" name="貸付金該当値テキスト"/>
        <xdr:cNvSpPr txBox="1"/>
      </xdr:nvSpPr>
      <xdr:spPr>
        <a:xfrm>
          <a:off x="22212300" y="893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54381</xdr:rowOff>
    </xdr:from>
    <xdr:to>
      <xdr:col>112</xdr:col>
      <xdr:colOff>38100</xdr:colOff>
      <xdr:row>52</xdr:row>
      <xdr:rowOff>155981</xdr:rowOff>
    </xdr:to>
    <xdr:sp macro="" textlink="">
      <xdr:nvSpPr>
        <xdr:cNvPr id="824" name="楕円 823"/>
        <xdr:cNvSpPr/>
      </xdr:nvSpPr>
      <xdr:spPr>
        <a:xfrm>
          <a:off x="21272500" y="89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1058</xdr:rowOff>
    </xdr:from>
    <xdr:ext cx="534377" cy="259045"/>
    <xdr:sp macro="" textlink="">
      <xdr:nvSpPr>
        <xdr:cNvPr id="825" name="テキスト ボックス 824"/>
        <xdr:cNvSpPr txBox="1"/>
      </xdr:nvSpPr>
      <xdr:spPr>
        <a:xfrm>
          <a:off x="21056111" y="874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168864</xdr:rowOff>
    </xdr:from>
    <xdr:to>
      <xdr:col>107</xdr:col>
      <xdr:colOff>101600</xdr:colOff>
      <xdr:row>52</xdr:row>
      <xdr:rowOff>99014</xdr:rowOff>
    </xdr:to>
    <xdr:sp macro="" textlink="">
      <xdr:nvSpPr>
        <xdr:cNvPr id="826" name="楕円 825"/>
        <xdr:cNvSpPr/>
      </xdr:nvSpPr>
      <xdr:spPr>
        <a:xfrm>
          <a:off x="20383500" y="89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115541</xdr:rowOff>
    </xdr:from>
    <xdr:ext cx="534377" cy="259045"/>
    <xdr:sp macro="" textlink="">
      <xdr:nvSpPr>
        <xdr:cNvPr id="827" name="テキスト ボックス 826"/>
        <xdr:cNvSpPr txBox="1"/>
      </xdr:nvSpPr>
      <xdr:spPr>
        <a:xfrm>
          <a:off x="20167111" y="86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114549</xdr:rowOff>
    </xdr:from>
    <xdr:to>
      <xdr:col>102</xdr:col>
      <xdr:colOff>165100</xdr:colOff>
      <xdr:row>51</xdr:row>
      <xdr:rowOff>44699</xdr:rowOff>
    </xdr:to>
    <xdr:sp macro="" textlink="">
      <xdr:nvSpPr>
        <xdr:cNvPr id="828" name="楕円 827"/>
        <xdr:cNvSpPr/>
      </xdr:nvSpPr>
      <xdr:spPr>
        <a:xfrm>
          <a:off x="19494500" y="86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61226</xdr:rowOff>
    </xdr:from>
    <xdr:ext cx="534377" cy="259045"/>
    <xdr:sp macro="" textlink="">
      <xdr:nvSpPr>
        <xdr:cNvPr id="829" name="テキスト ボックス 828"/>
        <xdr:cNvSpPr txBox="1"/>
      </xdr:nvSpPr>
      <xdr:spPr>
        <a:xfrm>
          <a:off x="19278111" y="846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43957</xdr:rowOff>
    </xdr:from>
    <xdr:to>
      <xdr:col>98</xdr:col>
      <xdr:colOff>38100</xdr:colOff>
      <xdr:row>50</xdr:row>
      <xdr:rowOff>145557</xdr:rowOff>
    </xdr:to>
    <xdr:sp macro="" textlink="">
      <xdr:nvSpPr>
        <xdr:cNvPr id="830" name="楕円 829"/>
        <xdr:cNvSpPr/>
      </xdr:nvSpPr>
      <xdr:spPr>
        <a:xfrm>
          <a:off x="18605500" y="86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162084</xdr:rowOff>
    </xdr:from>
    <xdr:ext cx="534377" cy="259045"/>
    <xdr:sp macro="" textlink="">
      <xdr:nvSpPr>
        <xdr:cNvPr id="831" name="テキスト ボックス 830"/>
        <xdr:cNvSpPr txBox="1"/>
      </xdr:nvSpPr>
      <xdr:spPr>
        <a:xfrm>
          <a:off x="18389111" y="83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41990</xdr:rowOff>
    </xdr:from>
    <xdr:to>
      <xdr:col>116</xdr:col>
      <xdr:colOff>62864</xdr:colOff>
      <xdr:row>78</xdr:row>
      <xdr:rowOff>20501</xdr:rowOff>
    </xdr:to>
    <xdr:cxnSp macro="">
      <xdr:nvCxnSpPr>
        <xdr:cNvPr id="858" name="直線コネクタ 857"/>
        <xdr:cNvCxnSpPr/>
      </xdr:nvCxnSpPr>
      <xdr:spPr>
        <a:xfrm flipV="1">
          <a:off x="22159595" y="12214940"/>
          <a:ext cx="1269"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24328</xdr:rowOff>
    </xdr:from>
    <xdr:ext cx="534377" cy="259045"/>
    <xdr:sp macro="" textlink="">
      <xdr:nvSpPr>
        <xdr:cNvPr id="859" name="繰出金最小値テキスト"/>
        <xdr:cNvSpPr txBox="1"/>
      </xdr:nvSpPr>
      <xdr:spPr>
        <a:xfrm>
          <a:off x="22212300" y="133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20501</xdr:rowOff>
    </xdr:from>
    <xdr:to>
      <xdr:col>116</xdr:col>
      <xdr:colOff>152400</xdr:colOff>
      <xdr:row>78</xdr:row>
      <xdr:rowOff>20501</xdr:rowOff>
    </xdr:to>
    <xdr:cxnSp macro="">
      <xdr:nvCxnSpPr>
        <xdr:cNvPr id="860" name="直線コネクタ 859"/>
        <xdr:cNvCxnSpPr/>
      </xdr:nvCxnSpPr>
      <xdr:spPr>
        <a:xfrm>
          <a:off x="22072600" y="1339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160117</xdr:rowOff>
    </xdr:from>
    <xdr:ext cx="534377" cy="259045"/>
    <xdr:sp macro="" textlink="">
      <xdr:nvSpPr>
        <xdr:cNvPr id="861" name="繰出金最大値テキスト"/>
        <xdr:cNvSpPr txBox="1"/>
      </xdr:nvSpPr>
      <xdr:spPr>
        <a:xfrm>
          <a:off x="22212300" y="119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41990</xdr:rowOff>
    </xdr:from>
    <xdr:to>
      <xdr:col>116</xdr:col>
      <xdr:colOff>152400</xdr:colOff>
      <xdr:row>71</xdr:row>
      <xdr:rowOff>41990</xdr:rowOff>
    </xdr:to>
    <xdr:cxnSp macro="">
      <xdr:nvCxnSpPr>
        <xdr:cNvPr id="862" name="直線コネクタ 861"/>
        <xdr:cNvCxnSpPr/>
      </xdr:nvCxnSpPr>
      <xdr:spPr>
        <a:xfrm>
          <a:off x="22072600" y="12214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20501</xdr:rowOff>
    </xdr:from>
    <xdr:to>
      <xdr:col>116</xdr:col>
      <xdr:colOff>63500</xdr:colOff>
      <xdr:row>78</xdr:row>
      <xdr:rowOff>95743</xdr:rowOff>
    </xdr:to>
    <xdr:cxnSp macro="">
      <xdr:nvCxnSpPr>
        <xdr:cNvPr id="863" name="直線コネクタ 862"/>
        <xdr:cNvCxnSpPr/>
      </xdr:nvCxnSpPr>
      <xdr:spPr>
        <a:xfrm flipV="1">
          <a:off x="21323300" y="13393601"/>
          <a:ext cx="838200" cy="7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138034</xdr:rowOff>
    </xdr:from>
    <xdr:ext cx="534377" cy="259045"/>
    <xdr:sp macro="" textlink="">
      <xdr:nvSpPr>
        <xdr:cNvPr id="864" name="繰出金平均値テキスト"/>
        <xdr:cNvSpPr txBox="1"/>
      </xdr:nvSpPr>
      <xdr:spPr>
        <a:xfrm>
          <a:off x="22212300" y="12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115157</xdr:rowOff>
    </xdr:from>
    <xdr:to>
      <xdr:col>116</xdr:col>
      <xdr:colOff>114300</xdr:colOff>
      <xdr:row>74</xdr:row>
      <xdr:rowOff>45307</xdr:rowOff>
    </xdr:to>
    <xdr:sp macro="" textlink="">
      <xdr:nvSpPr>
        <xdr:cNvPr id="865" name="フローチャート: 判断 864"/>
        <xdr:cNvSpPr/>
      </xdr:nvSpPr>
      <xdr:spPr>
        <a:xfrm>
          <a:off x="22110700" y="12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4499</xdr:rowOff>
    </xdr:from>
    <xdr:to>
      <xdr:col>111</xdr:col>
      <xdr:colOff>177800</xdr:colOff>
      <xdr:row>78</xdr:row>
      <xdr:rowOff>95743</xdr:rowOff>
    </xdr:to>
    <xdr:cxnSp macro="">
      <xdr:nvCxnSpPr>
        <xdr:cNvPr id="866" name="直線コネクタ 865"/>
        <xdr:cNvCxnSpPr/>
      </xdr:nvCxnSpPr>
      <xdr:spPr>
        <a:xfrm>
          <a:off x="20434300" y="13377599"/>
          <a:ext cx="889000" cy="9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51670</xdr:rowOff>
    </xdr:from>
    <xdr:to>
      <xdr:col>112</xdr:col>
      <xdr:colOff>38100</xdr:colOff>
      <xdr:row>74</xdr:row>
      <xdr:rowOff>153270</xdr:rowOff>
    </xdr:to>
    <xdr:sp macro="" textlink="">
      <xdr:nvSpPr>
        <xdr:cNvPr id="867" name="フローチャート: 判断 866"/>
        <xdr:cNvSpPr/>
      </xdr:nvSpPr>
      <xdr:spPr>
        <a:xfrm>
          <a:off x="21272500" y="127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169797</xdr:rowOff>
    </xdr:from>
    <xdr:ext cx="534377" cy="259045"/>
    <xdr:sp macro="" textlink="">
      <xdr:nvSpPr>
        <xdr:cNvPr id="868" name="テキスト ボックス 867"/>
        <xdr:cNvSpPr txBox="1"/>
      </xdr:nvSpPr>
      <xdr:spPr>
        <a:xfrm>
          <a:off x="21056111" y="125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4499</xdr:rowOff>
    </xdr:from>
    <xdr:to>
      <xdr:col>107</xdr:col>
      <xdr:colOff>50800</xdr:colOff>
      <xdr:row>78</xdr:row>
      <xdr:rowOff>48261</xdr:rowOff>
    </xdr:to>
    <xdr:cxnSp macro="">
      <xdr:nvCxnSpPr>
        <xdr:cNvPr id="869" name="直線コネクタ 868"/>
        <xdr:cNvCxnSpPr/>
      </xdr:nvCxnSpPr>
      <xdr:spPr>
        <a:xfrm flipV="1">
          <a:off x="19545300" y="13377599"/>
          <a:ext cx="889000" cy="4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66040</xdr:rowOff>
    </xdr:from>
    <xdr:to>
      <xdr:col>107</xdr:col>
      <xdr:colOff>101600</xdr:colOff>
      <xdr:row>74</xdr:row>
      <xdr:rowOff>167640</xdr:rowOff>
    </xdr:to>
    <xdr:sp macro="" textlink="">
      <xdr:nvSpPr>
        <xdr:cNvPr id="870" name="フローチャート: 判断 869"/>
        <xdr:cNvSpPr/>
      </xdr:nvSpPr>
      <xdr:spPr>
        <a:xfrm>
          <a:off x="20383500" y="127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12717</xdr:rowOff>
    </xdr:from>
    <xdr:ext cx="534377" cy="259045"/>
    <xdr:sp macro="" textlink="">
      <xdr:nvSpPr>
        <xdr:cNvPr id="871" name="テキスト ボックス 870"/>
        <xdr:cNvSpPr txBox="1"/>
      </xdr:nvSpPr>
      <xdr:spPr>
        <a:xfrm>
          <a:off x="20167111" y="125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48261</xdr:rowOff>
    </xdr:from>
    <xdr:to>
      <xdr:col>102</xdr:col>
      <xdr:colOff>114300</xdr:colOff>
      <xdr:row>78</xdr:row>
      <xdr:rowOff>83072</xdr:rowOff>
    </xdr:to>
    <xdr:cxnSp macro="">
      <xdr:nvCxnSpPr>
        <xdr:cNvPr id="872" name="直線コネクタ 871"/>
        <xdr:cNvCxnSpPr/>
      </xdr:nvCxnSpPr>
      <xdr:spPr>
        <a:xfrm flipV="1">
          <a:off x="18656300" y="13421361"/>
          <a:ext cx="889000" cy="3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154476</xdr:rowOff>
    </xdr:from>
    <xdr:to>
      <xdr:col>102</xdr:col>
      <xdr:colOff>165100</xdr:colOff>
      <xdr:row>74</xdr:row>
      <xdr:rowOff>84626</xdr:rowOff>
    </xdr:to>
    <xdr:sp macro="" textlink="">
      <xdr:nvSpPr>
        <xdr:cNvPr id="873" name="フローチャート: 判断 872"/>
        <xdr:cNvSpPr/>
      </xdr:nvSpPr>
      <xdr:spPr>
        <a:xfrm>
          <a:off x="19494500" y="1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101153</xdr:rowOff>
    </xdr:from>
    <xdr:ext cx="534377" cy="259045"/>
    <xdr:sp macro="" textlink="">
      <xdr:nvSpPr>
        <xdr:cNvPr id="874" name="テキスト ボックス 873"/>
        <xdr:cNvSpPr txBox="1"/>
      </xdr:nvSpPr>
      <xdr:spPr>
        <a:xfrm>
          <a:off x="19278111" y="1244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4841</xdr:rowOff>
    </xdr:from>
    <xdr:to>
      <xdr:col>98</xdr:col>
      <xdr:colOff>38100</xdr:colOff>
      <xdr:row>74</xdr:row>
      <xdr:rowOff>106441</xdr:rowOff>
    </xdr:to>
    <xdr:sp macro="" textlink="">
      <xdr:nvSpPr>
        <xdr:cNvPr id="875" name="フローチャート: 判断 874"/>
        <xdr:cNvSpPr/>
      </xdr:nvSpPr>
      <xdr:spPr>
        <a:xfrm>
          <a:off x="18605500" y="1269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122968</xdr:rowOff>
    </xdr:from>
    <xdr:ext cx="534377" cy="259045"/>
    <xdr:sp macro="" textlink="">
      <xdr:nvSpPr>
        <xdr:cNvPr id="876" name="テキスト ボックス 875"/>
        <xdr:cNvSpPr txBox="1"/>
      </xdr:nvSpPr>
      <xdr:spPr>
        <a:xfrm>
          <a:off x="18389111" y="1246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141151</xdr:rowOff>
    </xdr:from>
    <xdr:to>
      <xdr:col>116</xdr:col>
      <xdr:colOff>114300</xdr:colOff>
      <xdr:row>78</xdr:row>
      <xdr:rowOff>71301</xdr:rowOff>
    </xdr:to>
    <xdr:sp macro="" textlink="">
      <xdr:nvSpPr>
        <xdr:cNvPr id="882" name="楕円 881"/>
        <xdr:cNvSpPr/>
      </xdr:nvSpPr>
      <xdr:spPr>
        <a:xfrm>
          <a:off x="22110700" y="133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56078</xdr:rowOff>
    </xdr:from>
    <xdr:ext cx="534377" cy="259045"/>
    <xdr:sp macro="" textlink="">
      <xdr:nvSpPr>
        <xdr:cNvPr id="883" name="繰出金該当値テキスト"/>
        <xdr:cNvSpPr txBox="1"/>
      </xdr:nvSpPr>
      <xdr:spPr>
        <a:xfrm>
          <a:off x="22212300" y="1325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44943</xdr:rowOff>
    </xdr:from>
    <xdr:to>
      <xdr:col>112</xdr:col>
      <xdr:colOff>38100</xdr:colOff>
      <xdr:row>78</xdr:row>
      <xdr:rowOff>146543</xdr:rowOff>
    </xdr:to>
    <xdr:sp macro="" textlink="">
      <xdr:nvSpPr>
        <xdr:cNvPr id="884" name="楕円 883"/>
        <xdr:cNvSpPr/>
      </xdr:nvSpPr>
      <xdr:spPr>
        <a:xfrm>
          <a:off x="21272500" y="134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137670</xdr:rowOff>
    </xdr:from>
    <xdr:ext cx="534377" cy="259045"/>
    <xdr:sp macro="" textlink="">
      <xdr:nvSpPr>
        <xdr:cNvPr id="885" name="テキスト ボックス 884"/>
        <xdr:cNvSpPr txBox="1"/>
      </xdr:nvSpPr>
      <xdr:spPr>
        <a:xfrm>
          <a:off x="21056111" y="1351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125149</xdr:rowOff>
    </xdr:from>
    <xdr:to>
      <xdr:col>107</xdr:col>
      <xdr:colOff>101600</xdr:colOff>
      <xdr:row>78</xdr:row>
      <xdr:rowOff>55299</xdr:rowOff>
    </xdr:to>
    <xdr:sp macro="" textlink="">
      <xdr:nvSpPr>
        <xdr:cNvPr id="886" name="楕円 885"/>
        <xdr:cNvSpPr/>
      </xdr:nvSpPr>
      <xdr:spPr>
        <a:xfrm>
          <a:off x="20383500" y="133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46426</xdr:rowOff>
    </xdr:from>
    <xdr:ext cx="534377" cy="259045"/>
    <xdr:sp macro="" textlink="">
      <xdr:nvSpPr>
        <xdr:cNvPr id="887" name="テキスト ボックス 886"/>
        <xdr:cNvSpPr txBox="1"/>
      </xdr:nvSpPr>
      <xdr:spPr>
        <a:xfrm>
          <a:off x="20167111" y="134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168911</xdr:rowOff>
    </xdr:from>
    <xdr:to>
      <xdr:col>102</xdr:col>
      <xdr:colOff>165100</xdr:colOff>
      <xdr:row>78</xdr:row>
      <xdr:rowOff>99061</xdr:rowOff>
    </xdr:to>
    <xdr:sp macro="" textlink="">
      <xdr:nvSpPr>
        <xdr:cNvPr id="888" name="楕円 887"/>
        <xdr:cNvSpPr/>
      </xdr:nvSpPr>
      <xdr:spPr>
        <a:xfrm>
          <a:off x="19494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90188</xdr:rowOff>
    </xdr:from>
    <xdr:ext cx="534377" cy="259045"/>
    <xdr:sp macro="" textlink="">
      <xdr:nvSpPr>
        <xdr:cNvPr id="889" name="テキスト ボックス 888"/>
        <xdr:cNvSpPr txBox="1"/>
      </xdr:nvSpPr>
      <xdr:spPr>
        <a:xfrm>
          <a:off x="19278111" y="134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32272</xdr:rowOff>
    </xdr:from>
    <xdr:to>
      <xdr:col>98</xdr:col>
      <xdr:colOff>38100</xdr:colOff>
      <xdr:row>78</xdr:row>
      <xdr:rowOff>133872</xdr:rowOff>
    </xdr:to>
    <xdr:sp macro="" textlink="">
      <xdr:nvSpPr>
        <xdr:cNvPr id="890" name="楕円 889"/>
        <xdr:cNvSpPr/>
      </xdr:nvSpPr>
      <xdr:spPr>
        <a:xfrm>
          <a:off x="18605500" y="134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124999</xdr:rowOff>
    </xdr:from>
    <xdr:ext cx="534377" cy="259045"/>
    <xdr:sp macro="" textlink="">
      <xdr:nvSpPr>
        <xdr:cNvPr id="891" name="テキスト ボックス 890"/>
        <xdr:cNvSpPr txBox="1"/>
      </xdr:nvSpPr>
      <xdr:spPr>
        <a:xfrm>
          <a:off x="18389111" y="134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維持補修費については、</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に比べて降雪が</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除雪経費が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したことに伴い</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扶助費のうち生活保護費については、北海道の有効求人倍率が低いことや積雪寒冷地のため年間を通じた就労の確保が難しいことなどから保護受給者が多い</a:t>
          </a:r>
          <a:r>
            <a:rPr kumimoji="1" lang="ja-JP" altLang="en-US" sz="1100">
              <a:solidFill>
                <a:schemeClr val="dk1"/>
              </a:solidFill>
              <a:effectLst/>
              <a:latin typeface="+mn-lt"/>
              <a:ea typeface="+mn-ea"/>
              <a:cs typeface="+mn-cs"/>
            </a:rPr>
            <a:t>ほか</a:t>
          </a:r>
          <a:r>
            <a:rPr kumimoji="1" lang="ja-JP" altLang="ja-JP" sz="1100">
              <a:solidFill>
                <a:schemeClr val="dk1"/>
              </a:solidFill>
              <a:effectLst/>
              <a:latin typeface="+mn-lt"/>
              <a:ea typeface="+mn-ea"/>
              <a:cs typeface="+mn-cs"/>
            </a:rPr>
            <a:t>、冬季加算などにより保護費の水準が高</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類似団体より高い傾向にある。</a:t>
          </a:r>
          <a:endParaRPr lang="ja-JP" altLang="ja-JP" sz="1400">
            <a:effectLst/>
          </a:endParaRPr>
        </a:p>
        <a:p>
          <a:r>
            <a:rPr kumimoji="1" lang="ja-JP" altLang="ja-JP" sz="1100">
              <a:solidFill>
                <a:schemeClr val="dk1"/>
              </a:solidFill>
              <a:effectLst/>
              <a:latin typeface="+mn-lt"/>
              <a:ea typeface="+mn-ea"/>
              <a:cs typeface="+mn-cs"/>
            </a:rPr>
            <a:t>普通建設事業費については、国の産地パワーアップ事業補助金を活用した</a:t>
          </a:r>
          <a:r>
            <a:rPr kumimoji="1" lang="ja-JP" altLang="en-US" sz="1100">
              <a:solidFill>
                <a:schemeClr val="dk1"/>
              </a:solidFill>
              <a:effectLst/>
              <a:latin typeface="+mn-lt"/>
              <a:ea typeface="+mn-ea"/>
              <a:cs typeface="+mn-cs"/>
            </a:rPr>
            <a:t>長いも選果・出荷設備整備支援や、とかち帯広空港の滑走路改良工事などにより増加している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貸付金が類似団体と比較して大きくなっている要因としては、中小企業の円滑な資金繰りの支援を目的とした中小企業振興融資貸付金や農林業育成資金貸付金などを設けているためである。</a:t>
          </a:r>
          <a:endParaRPr lang="ja-JP" altLang="ja-JP" sz="1400">
            <a:effectLst/>
          </a:endParaRPr>
        </a:p>
        <a:p>
          <a:r>
            <a:rPr kumimoji="1" lang="ja-JP" altLang="ja-JP" sz="1100">
              <a:solidFill>
                <a:schemeClr val="dk1"/>
              </a:solidFill>
              <a:effectLst/>
              <a:latin typeface="+mn-lt"/>
              <a:ea typeface="+mn-ea"/>
              <a:cs typeface="+mn-cs"/>
            </a:rPr>
            <a:t>災害復旧</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費については、平成２８年度の台風で被災した公共施設などの復旧により、平成２８、２９年度と大幅に増加していたが、</a:t>
          </a:r>
          <a:r>
            <a:rPr kumimoji="1" lang="ja-JP" altLang="en-US" sz="1100">
              <a:solidFill>
                <a:schemeClr val="dk1"/>
              </a:solidFill>
              <a:effectLst/>
              <a:latin typeface="+mn-lt"/>
              <a:ea typeface="+mn-ea"/>
              <a:cs typeface="+mn-cs"/>
            </a:rPr>
            <a:t>平成３０年度で</a:t>
          </a:r>
          <a:r>
            <a:rPr kumimoji="1" lang="ja-JP" altLang="ja-JP" sz="1100">
              <a:solidFill>
                <a:schemeClr val="dk1"/>
              </a:solidFill>
              <a:effectLst/>
              <a:latin typeface="+mn-lt"/>
              <a:ea typeface="+mn-ea"/>
              <a:cs typeface="+mn-cs"/>
            </a:rPr>
            <a:t>復旧</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完了した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166,043
165,202
619.34
85,539,405
85,168,941
353,025
41,061,998
84,331,842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69215</xdr:rowOff>
    </xdr:from>
    <xdr:to>
      <xdr:col>24</xdr:col>
      <xdr:colOff>62865</xdr:colOff>
      <xdr:row>38</xdr:row>
      <xdr:rowOff>17780</xdr:rowOff>
    </xdr:to>
    <xdr:cxnSp macro="">
      <xdr:nvCxnSpPr>
        <xdr:cNvPr id="56" name="直線コネクタ 55"/>
        <xdr:cNvCxnSpPr/>
      </xdr:nvCxnSpPr>
      <xdr:spPr>
        <a:xfrm flipV="1">
          <a:off x="4633595" y="5555615"/>
          <a:ext cx="1270" cy="97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15892</xdr:rowOff>
    </xdr:from>
    <xdr:ext cx="469744" cy="259045"/>
    <xdr:sp macro="" textlink="">
      <xdr:nvSpPr>
        <xdr:cNvPr id="59" name="議会費最大値テキスト"/>
        <xdr:cNvSpPr txBox="1"/>
      </xdr:nvSpPr>
      <xdr:spPr>
        <a:xfrm>
          <a:off x="4686300" y="53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69215</xdr:rowOff>
    </xdr:from>
    <xdr:to>
      <xdr:col>24</xdr:col>
      <xdr:colOff>152400</xdr:colOff>
      <xdr:row>32</xdr:row>
      <xdr:rowOff>69215</xdr:rowOff>
    </xdr:to>
    <xdr:cxnSp macro="">
      <xdr:nvCxnSpPr>
        <xdr:cNvPr id="60" name="直線コネクタ 59"/>
        <xdr:cNvCxnSpPr/>
      </xdr:nvCxnSpPr>
      <xdr:spPr>
        <a:xfrm>
          <a:off x="4546600" y="555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31115</xdr:rowOff>
    </xdr:from>
    <xdr:to>
      <xdr:col>24</xdr:col>
      <xdr:colOff>63500</xdr:colOff>
      <xdr:row>33</xdr:row>
      <xdr:rowOff>52070</xdr:rowOff>
    </xdr:to>
    <xdr:cxnSp macro="">
      <xdr:nvCxnSpPr>
        <xdr:cNvPr id="61" name="直線コネクタ 60"/>
        <xdr:cNvCxnSpPr/>
      </xdr:nvCxnSpPr>
      <xdr:spPr>
        <a:xfrm flipV="1">
          <a:off x="3797300" y="56889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147337</xdr:rowOff>
    </xdr:from>
    <xdr:ext cx="469744" cy="259045"/>
    <xdr:sp macro="" textlink="">
      <xdr:nvSpPr>
        <xdr:cNvPr id="62" name="議会費平均値テキスト"/>
        <xdr:cNvSpPr txBox="1"/>
      </xdr:nvSpPr>
      <xdr:spPr>
        <a:xfrm>
          <a:off x="4686300" y="597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168910</xdr:rowOff>
    </xdr:from>
    <xdr:to>
      <xdr:col>24</xdr:col>
      <xdr:colOff>114300</xdr:colOff>
      <xdr:row>35</xdr:row>
      <xdr:rowOff>99060</xdr:rowOff>
    </xdr:to>
    <xdr:sp macro="" textlink="">
      <xdr:nvSpPr>
        <xdr:cNvPr id="63" name="フローチャート: 判断 62"/>
        <xdr:cNvSpPr/>
      </xdr:nvSpPr>
      <xdr:spPr>
        <a:xfrm>
          <a:off x="4584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151130</xdr:rowOff>
    </xdr:from>
    <xdr:to>
      <xdr:col>19</xdr:col>
      <xdr:colOff>177800</xdr:colOff>
      <xdr:row>33</xdr:row>
      <xdr:rowOff>52070</xdr:rowOff>
    </xdr:to>
    <xdr:cxnSp macro="">
      <xdr:nvCxnSpPr>
        <xdr:cNvPr id="64" name="直線コネクタ 63"/>
        <xdr:cNvCxnSpPr/>
      </xdr:nvCxnSpPr>
      <xdr:spPr>
        <a:xfrm>
          <a:off x="2908300" y="5637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29845</xdr:rowOff>
    </xdr:from>
    <xdr:to>
      <xdr:col>20</xdr:col>
      <xdr:colOff>38100</xdr:colOff>
      <xdr:row>35</xdr:row>
      <xdr:rowOff>131445</xdr:rowOff>
    </xdr:to>
    <xdr:sp macro="" textlink="">
      <xdr:nvSpPr>
        <xdr:cNvPr id="65" name="フローチャート: 判断 64"/>
        <xdr:cNvSpPr/>
      </xdr:nvSpPr>
      <xdr:spPr>
        <a:xfrm>
          <a:off x="37465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122572</xdr:rowOff>
    </xdr:from>
    <xdr:ext cx="469744" cy="259045"/>
    <xdr:sp macro="" textlink="">
      <xdr:nvSpPr>
        <xdr:cNvPr id="66" name="テキスト ボックス 65"/>
        <xdr:cNvSpPr txBox="1"/>
      </xdr:nvSpPr>
      <xdr:spPr>
        <a:xfrm>
          <a:off x="3562428" y="61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151130</xdr:rowOff>
    </xdr:from>
    <xdr:to>
      <xdr:col>15</xdr:col>
      <xdr:colOff>50800</xdr:colOff>
      <xdr:row>32</xdr:row>
      <xdr:rowOff>151130</xdr:rowOff>
    </xdr:to>
    <xdr:cxnSp macro="">
      <xdr:nvCxnSpPr>
        <xdr:cNvPr id="67" name="直線コネクタ 66"/>
        <xdr:cNvCxnSpPr/>
      </xdr:nvCxnSpPr>
      <xdr:spPr>
        <a:xfrm>
          <a:off x="2019300" y="563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138430</xdr:rowOff>
    </xdr:from>
    <xdr:to>
      <xdr:col>15</xdr:col>
      <xdr:colOff>101600</xdr:colOff>
      <xdr:row>35</xdr:row>
      <xdr:rowOff>68580</xdr:rowOff>
    </xdr:to>
    <xdr:sp macro="" textlink="">
      <xdr:nvSpPr>
        <xdr:cNvPr id="68" name="フローチャート: 判断 67"/>
        <xdr:cNvSpPr/>
      </xdr:nvSpPr>
      <xdr:spPr>
        <a:xfrm>
          <a:off x="2857500" y="596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59707</xdr:rowOff>
    </xdr:from>
    <xdr:ext cx="469744" cy="259045"/>
    <xdr:sp macro="" textlink="">
      <xdr:nvSpPr>
        <xdr:cNvPr id="69" name="テキスト ボックス 68"/>
        <xdr:cNvSpPr txBox="1"/>
      </xdr:nvSpPr>
      <xdr:spPr>
        <a:xfrm>
          <a:off x="2673428" y="60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141605</xdr:rowOff>
    </xdr:from>
    <xdr:to>
      <xdr:col>10</xdr:col>
      <xdr:colOff>114300</xdr:colOff>
      <xdr:row>32</xdr:row>
      <xdr:rowOff>151130</xdr:rowOff>
    </xdr:to>
    <xdr:cxnSp macro="">
      <xdr:nvCxnSpPr>
        <xdr:cNvPr id="70" name="直線コネクタ 69"/>
        <xdr:cNvCxnSpPr/>
      </xdr:nvCxnSpPr>
      <xdr:spPr>
        <a:xfrm>
          <a:off x="1130300" y="528510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33037</xdr:rowOff>
    </xdr:from>
    <xdr:ext cx="469744" cy="259045"/>
    <xdr:sp macro="" textlink="">
      <xdr:nvSpPr>
        <xdr:cNvPr id="72" name="テキスト ボックス 71"/>
        <xdr:cNvSpPr txBox="1"/>
      </xdr:nvSpPr>
      <xdr:spPr>
        <a:xfrm>
          <a:off x="1784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85090</xdr:rowOff>
    </xdr:from>
    <xdr:to>
      <xdr:col>6</xdr:col>
      <xdr:colOff>38100</xdr:colOff>
      <xdr:row>35</xdr:row>
      <xdr:rowOff>15240</xdr:rowOff>
    </xdr:to>
    <xdr:sp macro="" textlink="">
      <xdr:nvSpPr>
        <xdr:cNvPr id="73" name="フローチャート: 判断 72"/>
        <xdr:cNvSpPr/>
      </xdr:nvSpPr>
      <xdr:spPr>
        <a:xfrm>
          <a:off x="1079500" y="59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6367</xdr:rowOff>
    </xdr:from>
    <xdr:ext cx="469744" cy="259045"/>
    <xdr:sp macro="" textlink="">
      <xdr:nvSpPr>
        <xdr:cNvPr id="74" name="テキスト ボックス 73"/>
        <xdr:cNvSpPr txBox="1"/>
      </xdr:nvSpPr>
      <xdr:spPr>
        <a:xfrm>
          <a:off x="895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151765</xdr:rowOff>
    </xdr:from>
    <xdr:to>
      <xdr:col>24</xdr:col>
      <xdr:colOff>114300</xdr:colOff>
      <xdr:row>33</xdr:row>
      <xdr:rowOff>81915</xdr:rowOff>
    </xdr:to>
    <xdr:sp macro="" textlink="">
      <xdr:nvSpPr>
        <xdr:cNvPr id="80" name="楕円 79"/>
        <xdr:cNvSpPr/>
      </xdr:nvSpPr>
      <xdr:spPr>
        <a:xfrm>
          <a:off x="45847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3192</xdr:rowOff>
    </xdr:from>
    <xdr:ext cx="469744" cy="259045"/>
    <xdr:sp macro="" textlink="">
      <xdr:nvSpPr>
        <xdr:cNvPr id="81" name="議会費該当値テキスト"/>
        <xdr:cNvSpPr txBox="1"/>
      </xdr:nvSpPr>
      <xdr:spPr>
        <a:xfrm>
          <a:off x="4686300" y="548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1270</xdr:rowOff>
    </xdr:from>
    <xdr:to>
      <xdr:col>20</xdr:col>
      <xdr:colOff>38100</xdr:colOff>
      <xdr:row>33</xdr:row>
      <xdr:rowOff>102870</xdr:rowOff>
    </xdr:to>
    <xdr:sp macro="" textlink="">
      <xdr:nvSpPr>
        <xdr:cNvPr id="82" name="楕円 81"/>
        <xdr:cNvSpPr/>
      </xdr:nvSpPr>
      <xdr:spPr>
        <a:xfrm>
          <a:off x="3746500" y="56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119397</xdr:rowOff>
    </xdr:from>
    <xdr:ext cx="469744" cy="259045"/>
    <xdr:sp macro="" textlink="">
      <xdr:nvSpPr>
        <xdr:cNvPr id="83" name="テキスト ボックス 82"/>
        <xdr:cNvSpPr txBox="1"/>
      </xdr:nvSpPr>
      <xdr:spPr>
        <a:xfrm>
          <a:off x="3562428" y="54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100330</xdr:rowOff>
    </xdr:from>
    <xdr:to>
      <xdr:col>15</xdr:col>
      <xdr:colOff>101600</xdr:colOff>
      <xdr:row>33</xdr:row>
      <xdr:rowOff>30480</xdr:rowOff>
    </xdr:to>
    <xdr:sp macro="" textlink="">
      <xdr:nvSpPr>
        <xdr:cNvPr id="84" name="楕円 83"/>
        <xdr:cNvSpPr/>
      </xdr:nvSpPr>
      <xdr:spPr>
        <a:xfrm>
          <a:off x="28575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47007</xdr:rowOff>
    </xdr:from>
    <xdr:ext cx="469744" cy="259045"/>
    <xdr:sp macro="" textlink="">
      <xdr:nvSpPr>
        <xdr:cNvPr id="85" name="テキスト ボックス 84"/>
        <xdr:cNvSpPr txBox="1"/>
      </xdr:nvSpPr>
      <xdr:spPr>
        <a:xfrm>
          <a:off x="2673428" y="53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100330</xdr:rowOff>
    </xdr:from>
    <xdr:to>
      <xdr:col>10</xdr:col>
      <xdr:colOff>165100</xdr:colOff>
      <xdr:row>33</xdr:row>
      <xdr:rowOff>30480</xdr:rowOff>
    </xdr:to>
    <xdr:sp macro="" textlink="">
      <xdr:nvSpPr>
        <xdr:cNvPr id="86" name="楕円 85"/>
        <xdr:cNvSpPr/>
      </xdr:nvSpPr>
      <xdr:spPr>
        <a:xfrm>
          <a:off x="19685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47007</xdr:rowOff>
    </xdr:from>
    <xdr:ext cx="469744" cy="259045"/>
    <xdr:sp macro="" textlink="">
      <xdr:nvSpPr>
        <xdr:cNvPr id="87" name="テキスト ボックス 86"/>
        <xdr:cNvSpPr txBox="1"/>
      </xdr:nvSpPr>
      <xdr:spPr>
        <a:xfrm>
          <a:off x="1784428" y="53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90805</xdr:rowOff>
    </xdr:from>
    <xdr:to>
      <xdr:col>6</xdr:col>
      <xdr:colOff>38100</xdr:colOff>
      <xdr:row>31</xdr:row>
      <xdr:rowOff>20955</xdr:rowOff>
    </xdr:to>
    <xdr:sp macro="" textlink="">
      <xdr:nvSpPr>
        <xdr:cNvPr id="88" name="楕円 87"/>
        <xdr:cNvSpPr/>
      </xdr:nvSpPr>
      <xdr:spPr>
        <a:xfrm>
          <a:off x="1079500" y="5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37482</xdr:rowOff>
    </xdr:from>
    <xdr:ext cx="469744" cy="259045"/>
    <xdr:sp macro="" textlink="">
      <xdr:nvSpPr>
        <xdr:cNvPr id="89" name="テキスト ボックス 88"/>
        <xdr:cNvSpPr txBox="1"/>
      </xdr:nvSpPr>
      <xdr:spPr>
        <a:xfrm>
          <a:off x="895428" y="50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xdr:rowOff>
    </xdr:from>
    <xdr:to>
      <xdr:col>24</xdr:col>
      <xdr:colOff>62865</xdr:colOff>
      <xdr:row>59</xdr:row>
      <xdr:rowOff>54508</xdr:rowOff>
    </xdr:to>
    <xdr:cxnSp macro="">
      <xdr:nvCxnSpPr>
        <xdr:cNvPr id="116" name="直線コネクタ 115"/>
        <xdr:cNvCxnSpPr/>
      </xdr:nvCxnSpPr>
      <xdr:spPr>
        <a:xfrm flipV="1">
          <a:off x="4633595" y="8744585"/>
          <a:ext cx="1270" cy="142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58335</xdr:rowOff>
    </xdr:from>
    <xdr:ext cx="534377" cy="259045"/>
    <xdr:sp macro="" textlink="">
      <xdr:nvSpPr>
        <xdr:cNvPr id="117" name="総務費最小値テキスト"/>
        <xdr:cNvSpPr txBox="1"/>
      </xdr:nvSpPr>
      <xdr:spPr>
        <a:xfrm>
          <a:off x="4686300" y="101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54508</xdr:rowOff>
    </xdr:from>
    <xdr:to>
      <xdr:col>24</xdr:col>
      <xdr:colOff>152400</xdr:colOff>
      <xdr:row>59</xdr:row>
      <xdr:rowOff>54508</xdr:rowOff>
    </xdr:to>
    <xdr:cxnSp macro="">
      <xdr:nvCxnSpPr>
        <xdr:cNvPr id="118" name="直線コネクタ 117"/>
        <xdr:cNvCxnSpPr/>
      </xdr:nvCxnSpPr>
      <xdr:spPr>
        <a:xfrm>
          <a:off x="4546600" y="1017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118762</xdr:rowOff>
    </xdr:from>
    <xdr:ext cx="599010" cy="259045"/>
    <xdr:sp macro="" textlink="">
      <xdr:nvSpPr>
        <xdr:cNvPr id="119" name="総務費最大値テキスト"/>
        <xdr:cNvSpPr txBox="1"/>
      </xdr:nvSpPr>
      <xdr:spPr>
        <a:xfrm>
          <a:off x="4686300" y="85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165,025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xdr:rowOff>
    </xdr:from>
    <xdr:to>
      <xdr:col>24</xdr:col>
      <xdr:colOff>152400</xdr:colOff>
      <xdr:row>51</xdr:row>
      <xdr:rowOff>635</xdr:rowOff>
    </xdr:to>
    <xdr:cxnSp macro="">
      <xdr:nvCxnSpPr>
        <xdr:cNvPr id="120" name="直線コネクタ 119"/>
        <xdr:cNvCxnSpPr/>
      </xdr:nvCxnSpPr>
      <xdr:spPr>
        <a:xfrm>
          <a:off x="4546600" y="874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54508</xdr:rowOff>
    </xdr:from>
    <xdr:to>
      <xdr:col>24</xdr:col>
      <xdr:colOff>63500</xdr:colOff>
      <xdr:row>59</xdr:row>
      <xdr:rowOff>85086</xdr:rowOff>
    </xdr:to>
    <xdr:cxnSp macro="">
      <xdr:nvCxnSpPr>
        <xdr:cNvPr id="121" name="直線コネクタ 120"/>
        <xdr:cNvCxnSpPr/>
      </xdr:nvCxnSpPr>
      <xdr:spPr>
        <a:xfrm flipV="1">
          <a:off x="3797300" y="10170058"/>
          <a:ext cx="8382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23320</xdr:rowOff>
    </xdr:from>
    <xdr:ext cx="534377" cy="259045"/>
    <xdr:sp macro="" textlink="">
      <xdr:nvSpPr>
        <xdr:cNvPr id="122" name="総務費平均値テキスト"/>
        <xdr:cNvSpPr txBox="1"/>
      </xdr:nvSpPr>
      <xdr:spPr>
        <a:xfrm>
          <a:off x="4686300" y="9624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443</xdr:rowOff>
    </xdr:from>
    <xdr:to>
      <xdr:col>24</xdr:col>
      <xdr:colOff>114300</xdr:colOff>
      <xdr:row>57</xdr:row>
      <xdr:rowOff>102043</xdr:rowOff>
    </xdr:to>
    <xdr:sp macro="" textlink="">
      <xdr:nvSpPr>
        <xdr:cNvPr id="123" name="フローチャート: 判断 122"/>
        <xdr:cNvSpPr/>
      </xdr:nvSpPr>
      <xdr:spPr>
        <a:xfrm>
          <a:off x="4584700" y="977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81799</xdr:rowOff>
    </xdr:from>
    <xdr:to>
      <xdr:col>19</xdr:col>
      <xdr:colOff>177800</xdr:colOff>
      <xdr:row>59</xdr:row>
      <xdr:rowOff>85086</xdr:rowOff>
    </xdr:to>
    <xdr:cxnSp macro="">
      <xdr:nvCxnSpPr>
        <xdr:cNvPr id="124" name="直線コネクタ 123"/>
        <xdr:cNvCxnSpPr/>
      </xdr:nvCxnSpPr>
      <xdr:spPr>
        <a:xfrm>
          <a:off x="2908300" y="10197349"/>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62840</xdr:rowOff>
    </xdr:from>
    <xdr:to>
      <xdr:col>20</xdr:col>
      <xdr:colOff>38100</xdr:colOff>
      <xdr:row>57</xdr:row>
      <xdr:rowOff>164440</xdr:rowOff>
    </xdr:to>
    <xdr:sp macro="" textlink="">
      <xdr:nvSpPr>
        <xdr:cNvPr id="125" name="フローチャート: 判断 124"/>
        <xdr:cNvSpPr/>
      </xdr:nvSpPr>
      <xdr:spPr>
        <a:xfrm>
          <a:off x="3746500" y="98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9517</xdr:rowOff>
    </xdr:from>
    <xdr:ext cx="534377" cy="259045"/>
    <xdr:sp macro="" textlink="">
      <xdr:nvSpPr>
        <xdr:cNvPr id="126" name="テキスト ボックス 125"/>
        <xdr:cNvSpPr txBox="1"/>
      </xdr:nvSpPr>
      <xdr:spPr>
        <a:xfrm>
          <a:off x="3530111" y="96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51657</xdr:rowOff>
    </xdr:from>
    <xdr:to>
      <xdr:col>15</xdr:col>
      <xdr:colOff>50800</xdr:colOff>
      <xdr:row>59</xdr:row>
      <xdr:rowOff>81799</xdr:rowOff>
    </xdr:to>
    <xdr:cxnSp macro="">
      <xdr:nvCxnSpPr>
        <xdr:cNvPr id="127" name="直線コネクタ 126"/>
        <xdr:cNvCxnSpPr/>
      </xdr:nvCxnSpPr>
      <xdr:spPr>
        <a:xfrm>
          <a:off x="2019300" y="10167207"/>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82238</xdr:rowOff>
    </xdr:from>
    <xdr:to>
      <xdr:col>15</xdr:col>
      <xdr:colOff>101600</xdr:colOff>
      <xdr:row>58</xdr:row>
      <xdr:rowOff>12388</xdr:rowOff>
    </xdr:to>
    <xdr:sp macro="" textlink="">
      <xdr:nvSpPr>
        <xdr:cNvPr id="128" name="フローチャート: 判断 127"/>
        <xdr:cNvSpPr/>
      </xdr:nvSpPr>
      <xdr:spPr>
        <a:xfrm>
          <a:off x="2857500" y="985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28915</xdr:rowOff>
    </xdr:from>
    <xdr:ext cx="534377" cy="259045"/>
    <xdr:sp macro="" textlink="">
      <xdr:nvSpPr>
        <xdr:cNvPr id="129" name="テキスト ボックス 128"/>
        <xdr:cNvSpPr txBox="1"/>
      </xdr:nvSpPr>
      <xdr:spPr>
        <a:xfrm>
          <a:off x="2641111" y="963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23756</xdr:rowOff>
    </xdr:from>
    <xdr:to>
      <xdr:col>10</xdr:col>
      <xdr:colOff>114300</xdr:colOff>
      <xdr:row>59</xdr:row>
      <xdr:rowOff>51657</xdr:rowOff>
    </xdr:to>
    <xdr:cxnSp macro="">
      <xdr:nvCxnSpPr>
        <xdr:cNvPr id="130" name="直線コネクタ 129"/>
        <xdr:cNvCxnSpPr/>
      </xdr:nvCxnSpPr>
      <xdr:spPr>
        <a:xfrm>
          <a:off x="1130300" y="10139306"/>
          <a:ext cx="889000" cy="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24826</xdr:rowOff>
    </xdr:from>
    <xdr:to>
      <xdr:col>10</xdr:col>
      <xdr:colOff>165100</xdr:colOff>
      <xdr:row>57</xdr:row>
      <xdr:rowOff>126426</xdr:rowOff>
    </xdr:to>
    <xdr:sp macro="" textlink="">
      <xdr:nvSpPr>
        <xdr:cNvPr id="131" name="フローチャート: 判断 130"/>
        <xdr:cNvSpPr/>
      </xdr:nvSpPr>
      <xdr:spPr>
        <a:xfrm>
          <a:off x="1968500" y="979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142953</xdr:rowOff>
    </xdr:from>
    <xdr:ext cx="534377" cy="259045"/>
    <xdr:sp macro="" textlink="">
      <xdr:nvSpPr>
        <xdr:cNvPr id="132" name="テキスト ボックス 131"/>
        <xdr:cNvSpPr txBox="1"/>
      </xdr:nvSpPr>
      <xdr:spPr>
        <a:xfrm>
          <a:off x="1752111" y="957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57310</xdr:rowOff>
    </xdr:from>
    <xdr:to>
      <xdr:col>6</xdr:col>
      <xdr:colOff>38100</xdr:colOff>
      <xdr:row>58</xdr:row>
      <xdr:rowOff>158910</xdr:rowOff>
    </xdr:to>
    <xdr:sp macro="" textlink="">
      <xdr:nvSpPr>
        <xdr:cNvPr id="133" name="フローチャート: 判断 132"/>
        <xdr:cNvSpPr/>
      </xdr:nvSpPr>
      <xdr:spPr>
        <a:xfrm>
          <a:off x="1079500" y="100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3987</xdr:rowOff>
    </xdr:from>
    <xdr:ext cx="534377" cy="259045"/>
    <xdr:sp macro="" textlink="">
      <xdr:nvSpPr>
        <xdr:cNvPr id="134" name="テキスト ボックス 133"/>
        <xdr:cNvSpPr txBox="1"/>
      </xdr:nvSpPr>
      <xdr:spPr>
        <a:xfrm>
          <a:off x="863111" y="97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3708</xdr:rowOff>
    </xdr:from>
    <xdr:to>
      <xdr:col>24</xdr:col>
      <xdr:colOff>114300</xdr:colOff>
      <xdr:row>59</xdr:row>
      <xdr:rowOff>105308</xdr:rowOff>
    </xdr:to>
    <xdr:sp macro="" textlink="">
      <xdr:nvSpPr>
        <xdr:cNvPr id="140" name="楕円 139"/>
        <xdr:cNvSpPr/>
      </xdr:nvSpPr>
      <xdr:spPr>
        <a:xfrm>
          <a:off x="4584700" y="101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90085</xdr:rowOff>
    </xdr:from>
    <xdr:ext cx="534377" cy="259045"/>
    <xdr:sp macro="" textlink="">
      <xdr:nvSpPr>
        <xdr:cNvPr id="141" name="総務費該当値テキスト"/>
        <xdr:cNvSpPr txBox="1"/>
      </xdr:nvSpPr>
      <xdr:spPr>
        <a:xfrm>
          <a:off x="4686300" y="100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34286</xdr:rowOff>
    </xdr:from>
    <xdr:to>
      <xdr:col>20</xdr:col>
      <xdr:colOff>38100</xdr:colOff>
      <xdr:row>59</xdr:row>
      <xdr:rowOff>135886</xdr:rowOff>
    </xdr:to>
    <xdr:sp macro="" textlink="">
      <xdr:nvSpPr>
        <xdr:cNvPr id="142" name="楕円 141"/>
        <xdr:cNvSpPr/>
      </xdr:nvSpPr>
      <xdr:spPr>
        <a:xfrm>
          <a:off x="3746500" y="101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127013</xdr:rowOff>
    </xdr:from>
    <xdr:ext cx="534377" cy="259045"/>
    <xdr:sp macro="" textlink="">
      <xdr:nvSpPr>
        <xdr:cNvPr id="143" name="テキスト ボックス 142"/>
        <xdr:cNvSpPr txBox="1"/>
      </xdr:nvSpPr>
      <xdr:spPr>
        <a:xfrm>
          <a:off x="3530111" y="102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30999</xdr:rowOff>
    </xdr:from>
    <xdr:to>
      <xdr:col>15</xdr:col>
      <xdr:colOff>101600</xdr:colOff>
      <xdr:row>59</xdr:row>
      <xdr:rowOff>132599</xdr:rowOff>
    </xdr:to>
    <xdr:sp macro="" textlink="">
      <xdr:nvSpPr>
        <xdr:cNvPr id="144" name="楕円 143"/>
        <xdr:cNvSpPr/>
      </xdr:nvSpPr>
      <xdr:spPr>
        <a:xfrm>
          <a:off x="2857500" y="101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123726</xdr:rowOff>
    </xdr:from>
    <xdr:ext cx="534377" cy="259045"/>
    <xdr:sp macro="" textlink="">
      <xdr:nvSpPr>
        <xdr:cNvPr id="145" name="テキスト ボックス 144"/>
        <xdr:cNvSpPr txBox="1"/>
      </xdr:nvSpPr>
      <xdr:spPr>
        <a:xfrm>
          <a:off x="2641111" y="1023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857</xdr:rowOff>
    </xdr:from>
    <xdr:to>
      <xdr:col>10</xdr:col>
      <xdr:colOff>165100</xdr:colOff>
      <xdr:row>59</xdr:row>
      <xdr:rowOff>102457</xdr:rowOff>
    </xdr:to>
    <xdr:sp macro="" textlink="">
      <xdr:nvSpPr>
        <xdr:cNvPr id="146" name="楕円 145"/>
        <xdr:cNvSpPr/>
      </xdr:nvSpPr>
      <xdr:spPr>
        <a:xfrm>
          <a:off x="1968500" y="101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93584</xdr:rowOff>
    </xdr:from>
    <xdr:ext cx="534377" cy="259045"/>
    <xdr:sp macro="" textlink="">
      <xdr:nvSpPr>
        <xdr:cNvPr id="147" name="テキスト ボックス 146"/>
        <xdr:cNvSpPr txBox="1"/>
      </xdr:nvSpPr>
      <xdr:spPr>
        <a:xfrm>
          <a:off x="1752111" y="102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144406</xdr:rowOff>
    </xdr:from>
    <xdr:to>
      <xdr:col>6</xdr:col>
      <xdr:colOff>38100</xdr:colOff>
      <xdr:row>59</xdr:row>
      <xdr:rowOff>74556</xdr:rowOff>
    </xdr:to>
    <xdr:sp macro="" textlink="">
      <xdr:nvSpPr>
        <xdr:cNvPr id="148" name="楕円 147"/>
        <xdr:cNvSpPr/>
      </xdr:nvSpPr>
      <xdr:spPr>
        <a:xfrm>
          <a:off x="1079500" y="100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65683</xdr:rowOff>
    </xdr:from>
    <xdr:ext cx="534377" cy="259045"/>
    <xdr:sp macro="" textlink="">
      <xdr:nvSpPr>
        <xdr:cNvPr id="149" name="テキスト ボックス 148"/>
        <xdr:cNvSpPr txBox="1"/>
      </xdr:nvSpPr>
      <xdr:spPr>
        <a:xfrm>
          <a:off x="863111" y="101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33668</xdr:rowOff>
    </xdr:from>
    <xdr:to>
      <xdr:col>24</xdr:col>
      <xdr:colOff>62865</xdr:colOff>
      <xdr:row>73</xdr:row>
      <xdr:rowOff>33325</xdr:rowOff>
    </xdr:to>
    <xdr:cxnSp macro="">
      <xdr:nvCxnSpPr>
        <xdr:cNvPr id="174" name="直線コネクタ 173"/>
        <xdr:cNvCxnSpPr/>
      </xdr:nvCxnSpPr>
      <xdr:spPr>
        <a:xfrm flipV="1">
          <a:off x="4633595" y="12206618"/>
          <a:ext cx="1270" cy="342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37152</xdr:rowOff>
    </xdr:from>
    <xdr:ext cx="599010" cy="259045"/>
    <xdr:sp macro="" textlink="">
      <xdr:nvSpPr>
        <xdr:cNvPr id="175" name="民生費最小値テキスト"/>
        <xdr:cNvSpPr txBox="1"/>
      </xdr:nvSpPr>
      <xdr:spPr>
        <a:xfrm>
          <a:off x="4686300" y="1255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33325</xdr:rowOff>
    </xdr:from>
    <xdr:to>
      <xdr:col>24</xdr:col>
      <xdr:colOff>152400</xdr:colOff>
      <xdr:row>73</xdr:row>
      <xdr:rowOff>33325</xdr:rowOff>
    </xdr:to>
    <xdr:cxnSp macro="">
      <xdr:nvCxnSpPr>
        <xdr:cNvPr id="176" name="直線コネクタ 175"/>
        <xdr:cNvCxnSpPr/>
      </xdr:nvCxnSpPr>
      <xdr:spPr>
        <a:xfrm>
          <a:off x="4546600" y="12549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151795</xdr:rowOff>
    </xdr:from>
    <xdr:ext cx="599010" cy="259045"/>
    <xdr:sp macro="" textlink="">
      <xdr:nvSpPr>
        <xdr:cNvPr id="177" name="民生費最大値テキスト"/>
        <xdr:cNvSpPr txBox="1"/>
      </xdr:nvSpPr>
      <xdr:spPr>
        <a:xfrm>
          <a:off x="4686300" y="1198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196,283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33668</xdr:rowOff>
    </xdr:from>
    <xdr:to>
      <xdr:col>24</xdr:col>
      <xdr:colOff>152400</xdr:colOff>
      <xdr:row>71</xdr:row>
      <xdr:rowOff>33668</xdr:rowOff>
    </xdr:to>
    <xdr:cxnSp macro="">
      <xdr:nvCxnSpPr>
        <xdr:cNvPr id="178" name="直線コネクタ 177"/>
        <xdr:cNvCxnSpPr/>
      </xdr:nvCxnSpPr>
      <xdr:spPr>
        <a:xfrm>
          <a:off x="4546600" y="122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34430</xdr:rowOff>
    </xdr:from>
    <xdr:to>
      <xdr:col>24</xdr:col>
      <xdr:colOff>63500</xdr:colOff>
      <xdr:row>72</xdr:row>
      <xdr:rowOff>145224</xdr:rowOff>
    </xdr:to>
    <xdr:cxnSp macro="">
      <xdr:nvCxnSpPr>
        <xdr:cNvPr id="179" name="直線コネクタ 178"/>
        <xdr:cNvCxnSpPr/>
      </xdr:nvCxnSpPr>
      <xdr:spPr>
        <a:xfrm flipV="1">
          <a:off x="3797300" y="12207380"/>
          <a:ext cx="838200" cy="28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62894</xdr:rowOff>
    </xdr:from>
    <xdr:ext cx="599010" cy="259045"/>
    <xdr:sp macro="" textlink="">
      <xdr:nvSpPr>
        <xdr:cNvPr id="180" name="民生費平均値テキスト"/>
        <xdr:cNvSpPr txBox="1"/>
      </xdr:nvSpPr>
      <xdr:spPr>
        <a:xfrm>
          <a:off x="4686300" y="122358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64401</xdr:rowOff>
    </xdr:from>
    <xdr:to>
      <xdr:col>24</xdr:col>
      <xdr:colOff>114300</xdr:colOff>
      <xdr:row>71</xdr:row>
      <xdr:rowOff>166001</xdr:rowOff>
    </xdr:to>
    <xdr:sp macro="" textlink="">
      <xdr:nvSpPr>
        <xdr:cNvPr id="181" name="フローチャート: 判断 180"/>
        <xdr:cNvSpPr/>
      </xdr:nvSpPr>
      <xdr:spPr>
        <a:xfrm>
          <a:off x="4584700" y="1223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170409</xdr:rowOff>
    </xdr:from>
    <xdr:to>
      <xdr:col>19</xdr:col>
      <xdr:colOff>177800</xdr:colOff>
      <xdr:row>72</xdr:row>
      <xdr:rowOff>145224</xdr:rowOff>
    </xdr:to>
    <xdr:cxnSp macro="">
      <xdr:nvCxnSpPr>
        <xdr:cNvPr id="182" name="直線コネクタ 181"/>
        <xdr:cNvCxnSpPr/>
      </xdr:nvCxnSpPr>
      <xdr:spPr>
        <a:xfrm>
          <a:off x="2908300" y="12343359"/>
          <a:ext cx="889000" cy="1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155194</xdr:rowOff>
    </xdr:from>
    <xdr:to>
      <xdr:col>20</xdr:col>
      <xdr:colOff>38100</xdr:colOff>
      <xdr:row>73</xdr:row>
      <xdr:rowOff>85344</xdr:rowOff>
    </xdr:to>
    <xdr:sp macro="" textlink="">
      <xdr:nvSpPr>
        <xdr:cNvPr id="183" name="フローチャート: 判断 182"/>
        <xdr:cNvSpPr/>
      </xdr:nvSpPr>
      <xdr:spPr>
        <a:xfrm>
          <a:off x="3746500" y="124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76471</xdr:rowOff>
    </xdr:from>
    <xdr:ext cx="599010" cy="259045"/>
    <xdr:sp macro="" textlink="">
      <xdr:nvSpPr>
        <xdr:cNvPr id="184" name="テキスト ボックス 183"/>
        <xdr:cNvSpPr txBox="1"/>
      </xdr:nvSpPr>
      <xdr:spPr>
        <a:xfrm>
          <a:off x="3497795" y="1259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170409</xdr:rowOff>
    </xdr:from>
    <xdr:to>
      <xdr:col>15</xdr:col>
      <xdr:colOff>50800</xdr:colOff>
      <xdr:row>72</xdr:row>
      <xdr:rowOff>54318</xdr:rowOff>
    </xdr:to>
    <xdr:cxnSp macro="">
      <xdr:nvCxnSpPr>
        <xdr:cNvPr id="185" name="直線コネクタ 184"/>
        <xdr:cNvCxnSpPr/>
      </xdr:nvCxnSpPr>
      <xdr:spPr>
        <a:xfrm flipV="1">
          <a:off x="2019300" y="12343359"/>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33655</xdr:rowOff>
    </xdr:from>
    <xdr:to>
      <xdr:col>15</xdr:col>
      <xdr:colOff>101600</xdr:colOff>
      <xdr:row>73</xdr:row>
      <xdr:rowOff>135255</xdr:rowOff>
    </xdr:to>
    <xdr:sp macro="" textlink="">
      <xdr:nvSpPr>
        <xdr:cNvPr id="186" name="フローチャート: 判断 185"/>
        <xdr:cNvSpPr/>
      </xdr:nvSpPr>
      <xdr:spPr>
        <a:xfrm>
          <a:off x="2857500" y="1254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126382</xdr:rowOff>
    </xdr:from>
    <xdr:ext cx="599010" cy="259045"/>
    <xdr:sp macro="" textlink="">
      <xdr:nvSpPr>
        <xdr:cNvPr id="187" name="テキスト ボックス 186"/>
        <xdr:cNvSpPr txBox="1"/>
      </xdr:nvSpPr>
      <xdr:spPr>
        <a:xfrm>
          <a:off x="2608795" y="1264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54318</xdr:rowOff>
    </xdr:from>
    <xdr:to>
      <xdr:col>10</xdr:col>
      <xdr:colOff>114300</xdr:colOff>
      <xdr:row>74</xdr:row>
      <xdr:rowOff>171094</xdr:rowOff>
    </xdr:to>
    <xdr:cxnSp macro="">
      <xdr:nvCxnSpPr>
        <xdr:cNvPr id="188" name="直線コネクタ 187"/>
        <xdr:cNvCxnSpPr/>
      </xdr:nvCxnSpPr>
      <xdr:spPr>
        <a:xfrm flipV="1">
          <a:off x="1130300" y="12398718"/>
          <a:ext cx="889000" cy="45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38303</xdr:rowOff>
    </xdr:from>
    <xdr:to>
      <xdr:col>10</xdr:col>
      <xdr:colOff>165100</xdr:colOff>
      <xdr:row>74</xdr:row>
      <xdr:rowOff>139903</xdr:rowOff>
    </xdr:to>
    <xdr:sp macro="" textlink="">
      <xdr:nvSpPr>
        <xdr:cNvPr id="189" name="フローチャート: 判断 188"/>
        <xdr:cNvSpPr/>
      </xdr:nvSpPr>
      <xdr:spPr>
        <a:xfrm>
          <a:off x="1968500" y="1272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131030</xdr:rowOff>
    </xdr:from>
    <xdr:ext cx="599010" cy="259045"/>
    <xdr:sp macro="" textlink="">
      <xdr:nvSpPr>
        <xdr:cNvPr id="190" name="テキスト ボックス 189"/>
        <xdr:cNvSpPr txBox="1"/>
      </xdr:nvSpPr>
      <xdr:spPr>
        <a:xfrm>
          <a:off x="1719795" y="128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171348</xdr:rowOff>
    </xdr:from>
    <xdr:to>
      <xdr:col>6</xdr:col>
      <xdr:colOff>38100</xdr:colOff>
      <xdr:row>79</xdr:row>
      <xdr:rowOff>101498</xdr:rowOff>
    </xdr:to>
    <xdr:sp macro="" textlink="">
      <xdr:nvSpPr>
        <xdr:cNvPr id="191" name="フローチャート: 判断 190"/>
        <xdr:cNvSpPr/>
      </xdr:nvSpPr>
      <xdr:spPr>
        <a:xfrm>
          <a:off x="1079500" y="13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92625</xdr:rowOff>
    </xdr:from>
    <xdr:ext cx="599010" cy="259045"/>
    <xdr:sp macro="" textlink="">
      <xdr:nvSpPr>
        <xdr:cNvPr id="192" name="テキスト ボックス 191"/>
        <xdr:cNvSpPr txBox="1"/>
      </xdr:nvSpPr>
      <xdr:spPr>
        <a:xfrm>
          <a:off x="830795" y="1363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155080</xdr:rowOff>
    </xdr:from>
    <xdr:to>
      <xdr:col>24</xdr:col>
      <xdr:colOff>114300</xdr:colOff>
      <xdr:row>71</xdr:row>
      <xdr:rowOff>85230</xdr:rowOff>
    </xdr:to>
    <xdr:sp macro="" textlink="">
      <xdr:nvSpPr>
        <xdr:cNvPr id="198" name="楕円 197"/>
        <xdr:cNvSpPr/>
      </xdr:nvSpPr>
      <xdr:spPr>
        <a:xfrm>
          <a:off x="4584700" y="121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107345</xdr:rowOff>
    </xdr:from>
    <xdr:ext cx="599010" cy="259045"/>
    <xdr:sp macro="" textlink="">
      <xdr:nvSpPr>
        <xdr:cNvPr id="199" name="民生費該当値テキスト"/>
        <xdr:cNvSpPr txBox="1"/>
      </xdr:nvSpPr>
      <xdr:spPr>
        <a:xfrm>
          <a:off x="4686300" y="1210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94424</xdr:rowOff>
    </xdr:from>
    <xdr:to>
      <xdr:col>20</xdr:col>
      <xdr:colOff>38100</xdr:colOff>
      <xdr:row>73</xdr:row>
      <xdr:rowOff>24574</xdr:rowOff>
    </xdr:to>
    <xdr:sp macro="" textlink="">
      <xdr:nvSpPr>
        <xdr:cNvPr id="200" name="楕円 199"/>
        <xdr:cNvSpPr/>
      </xdr:nvSpPr>
      <xdr:spPr>
        <a:xfrm>
          <a:off x="3746500" y="124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41101</xdr:rowOff>
    </xdr:from>
    <xdr:ext cx="599010" cy="259045"/>
    <xdr:sp macro="" textlink="">
      <xdr:nvSpPr>
        <xdr:cNvPr id="201" name="テキスト ボックス 200"/>
        <xdr:cNvSpPr txBox="1"/>
      </xdr:nvSpPr>
      <xdr:spPr>
        <a:xfrm>
          <a:off x="3497795" y="1221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119609</xdr:rowOff>
    </xdr:from>
    <xdr:to>
      <xdr:col>15</xdr:col>
      <xdr:colOff>101600</xdr:colOff>
      <xdr:row>72</xdr:row>
      <xdr:rowOff>49759</xdr:rowOff>
    </xdr:to>
    <xdr:sp macro="" textlink="">
      <xdr:nvSpPr>
        <xdr:cNvPr id="202" name="楕円 201"/>
        <xdr:cNvSpPr/>
      </xdr:nvSpPr>
      <xdr:spPr>
        <a:xfrm>
          <a:off x="2857500" y="122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66286</xdr:rowOff>
    </xdr:from>
    <xdr:ext cx="599010" cy="259045"/>
    <xdr:sp macro="" textlink="">
      <xdr:nvSpPr>
        <xdr:cNvPr id="203" name="テキスト ボックス 202"/>
        <xdr:cNvSpPr txBox="1"/>
      </xdr:nvSpPr>
      <xdr:spPr>
        <a:xfrm>
          <a:off x="2608795" y="1206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3518</xdr:rowOff>
    </xdr:from>
    <xdr:to>
      <xdr:col>10</xdr:col>
      <xdr:colOff>165100</xdr:colOff>
      <xdr:row>72</xdr:row>
      <xdr:rowOff>105118</xdr:rowOff>
    </xdr:to>
    <xdr:sp macro="" textlink="">
      <xdr:nvSpPr>
        <xdr:cNvPr id="204" name="楕円 203"/>
        <xdr:cNvSpPr/>
      </xdr:nvSpPr>
      <xdr:spPr>
        <a:xfrm>
          <a:off x="1968500" y="123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121645</xdr:rowOff>
    </xdr:from>
    <xdr:ext cx="599010" cy="259045"/>
    <xdr:sp macro="" textlink="">
      <xdr:nvSpPr>
        <xdr:cNvPr id="205" name="テキスト ボックス 204"/>
        <xdr:cNvSpPr txBox="1"/>
      </xdr:nvSpPr>
      <xdr:spPr>
        <a:xfrm>
          <a:off x="1719795" y="1212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120294</xdr:rowOff>
    </xdr:from>
    <xdr:to>
      <xdr:col>6</xdr:col>
      <xdr:colOff>38100</xdr:colOff>
      <xdr:row>75</xdr:row>
      <xdr:rowOff>50444</xdr:rowOff>
    </xdr:to>
    <xdr:sp macro="" textlink="">
      <xdr:nvSpPr>
        <xdr:cNvPr id="206" name="楕円 205"/>
        <xdr:cNvSpPr/>
      </xdr:nvSpPr>
      <xdr:spPr>
        <a:xfrm>
          <a:off x="1079500" y="128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66971</xdr:rowOff>
    </xdr:from>
    <xdr:ext cx="599010" cy="259045"/>
    <xdr:sp macro="" textlink="">
      <xdr:nvSpPr>
        <xdr:cNvPr id="207" name="テキスト ボックス 206"/>
        <xdr:cNvSpPr txBox="1"/>
      </xdr:nvSpPr>
      <xdr:spPr>
        <a:xfrm>
          <a:off x="830795" y="1258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105301</xdr:rowOff>
    </xdr:from>
    <xdr:to>
      <xdr:col>24</xdr:col>
      <xdr:colOff>62865</xdr:colOff>
      <xdr:row>98</xdr:row>
      <xdr:rowOff>151130</xdr:rowOff>
    </xdr:to>
    <xdr:cxnSp macro="">
      <xdr:nvCxnSpPr>
        <xdr:cNvPr id="234" name="直線コネクタ 233"/>
        <xdr:cNvCxnSpPr/>
      </xdr:nvCxnSpPr>
      <xdr:spPr>
        <a:xfrm flipV="1">
          <a:off x="4633595" y="15535801"/>
          <a:ext cx="1270" cy="141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154957</xdr:rowOff>
    </xdr:from>
    <xdr:ext cx="534377" cy="259045"/>
    <xdr:sp macro="" textlink="">
      <xdr:nvSpPr>
        <xdr:cNvPr id="235" name="衛生費最小値テキスト"/>
        <xdr:cNvSpPr txBox="1"/>
      </xdr:nvSpPr>
      <xdr:spPr>
        <a:xfrm>
          <a:off x="4686300"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151130</xdr:rowOff>
    </xdr:from>
    <xdr:to>
      <xdr:col>24</xdr:col>
      <xdr:colOff>152400</xdr:colOff>
      <xdr:row>98</xdr:row>
      <xdr:rowOff>151130</xdr:rowOff>
    </xdr:to>
    <xdr:cxnSp macro="">
      <xdr:nvCxnSpPr>
        <xdr:cNvPr id="236" name="直線コネクタ 235"/>
        <xdr:cNvCxnSpPr/>
      </xdr:nvCxnSpPr>
      <xdr:spPr>
        <a:xfrm>
          <a:off x="4546600" y="1695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51978</xdr:rowOff>
    </xdr:from>
    <xdr:ext cx="534377" cy="259045"/>
    <xdr:sp macro="" textlink="">
      <xdr:nvSpPr>
        <xdr:cNvPr id="237" name="衛生費最大値テキスト"/>
        <xdr:cNvSpPr txBox="1"/>
      </xdr:nvSpPr>
      <xdr:spPr>
        <a:xfrm>
          <a:off x="4686300" y="153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105301</xdr:rowOff>
    </xdr:from>
    <xdr:to>
      <xdr:col>24</xdr:col>
      <xdr:colOff>152400</xdr:colOff>
      <xdr:row>90</xdr:row>
      <xdr:rowOff>105301</xdr:rowOff>
    </xdr:to>
    <xdr:cxnSp macro="">
      <xdr:nvCxnSpPr>
        <xdr:cNvPr id="238" name="直線コネクタ 237"/>
        <xdr:cNvCxnSpPr/>
      </xdr:nvCxnSpPr>
      <xdr:spPr>
        <a:xfrm>
          <a:off x="4546600" y="15535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169962</xdr:rowOff>
    </xdr:from>
    <xdr:to>
      <xdr:col>24</xdr:col>
      <xdr:colOff>63500</xdr:colOff>
      <xdr:row>94</xdr:row>
      <xdr:rowOff>6459</xdr:rowOff>
    </xdr:to>
    <xdr:cxnSp macro="">
      <xdr:nvCxnSpPr>
        <xdr:cNvPr id="239" name="直線コネクタ 238"/>
        <xdr:cNvCxnSpPr/>
      </xdr:nvCxnSpPr>
      <xdr:spPr>
        <a:xfrm flipV="1">
          <a:off x="3797300" y="16114812"/>
          <a:ext cx="8382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77886</xdr:rowOff>
    </xdr:from>
    <xdr:ext cx="534377" cy="259045"/>
    <xdr:sp macro="" textlink="">
      <xdr:nvSpPr>
        <xdr:cNvPr id="240" name="衛生費平均値テキスト"/>
        <xdr:cNvSpPr txBox="1"/>
      </xdr:nvSpPr>
      <xdr:spPr>
        <a:xfrm>
          <a:off x="4686300" y="16194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99459</xdr:rowOff>
    </xdr:from>
    <xdr:to>
      <xdr:col>24</xdr:col>
      <xdr:colOff>114300</xdr:colOff>
      <xdr:row>95</xdr:row>
      <xdr:rowOff>29609</xdr:rowOff>
    </xdr:to>
    <xdr:sp macro="" textlink="">
      <xdr:nvSpPr>
        <xdr:cNvPr id="241" name="フローチャート: 判断 240"/>
        <xdr:cNvSpPr/>
      </xdr:nvSpPr>
      <xdr:spPr>
        <a:xfrm>
          <a:off x="4584700" y="1621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156682</xdr:rowOff>
    </xdr:from>
    <xdr:to>
      <xdr:col>19</xdr:col>
      <xdr:colOff>177800</xdr:colOff>
      <xdr:row>94</xdr:row>
      <xdr:rowOff>6459</xdr:rowOff>
    </xdr:to>
    <xdr:cxnSp macro="">
      <xdr:nvCxnSpPr>
        <xdr:cNvPr id="242" name="直線コネクタ 241"/>
        <xdr:cNvCxnSpPr/>
      </xdr:nvCxnSpPr>
      <xdr:spPr>
        <a:xfrm>
          <a:off x="2908300" y="15415732"/>
          <a:ext cx="889000" cy="70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103595</xdr:rowOff>
    </xdr:from>
    <xdr:to>
      <xdr:col>20</xdr:col>
      <xdr:colOff>38100</xdr:colOff>
      <xdr:row>94</xdr:row>
      <xdr:rowOff>33745</xdr:rowOff>
    </xdr:to>
    <xdr:sp macro="" textlink="">
      <xdr:nvSpPr>
        <xdr:cNvPr id="243" name="フローチャート: 判断 242"/>
        <xdr:cNvSpPr/>
      </xdr:nvSpPr>
      <xdr:spPr>
        <a:xfrm>
          <a:off x="3746500" y="1604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50272</xdr:rowOff>
    </xdr:from>
    <xdr:ext cx="534377" cy="259045"/>
    <xdr:sp macro="" textlink="">
      <xdr:nvSpPr>
        <xdr:cNvPr id="244" name="テキスト ボックス 243"/>
        <xdr:cNvSpPr txBox="1"/>
      </xdr:nvSpPr>
      <xdr:spPr>
        <a:xfrm>
          <a:off x="3530111" y="1582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156682</xdr:rowOff>
    </xdr:from>
    <xdr:to>
      <xdr:col>15</xdr:col>
      <xdr:colOff>50800</xdr:colOff>
      <xdr:row>91</xdr:row>
      <xdr:rowOff>1015</xdr:rowOff>
    </xdr:to>
    <xdr:cxnSp macro="">
      <xdr:nvCxnSpPr>
        <xdr:cNvPr id="245" name="直線コネクタ 244"/>
        <xdr:cNvCxnSpPr/>
      </xdr:nvCxnSpPr>
      <xdr:spPr>
        <a:xfrm flipV="1">
          <a:off x="2019300" y="15415732"/>
          <a:ext cx="889000" cy="1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15312</xdr:rowOff>
    </xdr:from>
    <xdr:to>
      <xdr:col>15</xdr:col>
      <xdr:colOff>101600</xdr:colOff>
      <xdr:row>94</xdr:row>
      <xdr:rowOff>116912</xdr:rowOff>
    </xdr:to>
    <xdr:sp macro="" textlink="">
      <xdr:nvSpPr>
        <xdr:cNvPr id="246" name="フローチャート: 判断 245"/>
        <xdr:cNvSpPr/>
      </xdr:nvSpPr>
      <xdr:spPr>
        <a:xfrm>
          <a:off x="2857500" y="1613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108039</xdr:rowOff>
    </xdr:from>
    <xdr:ext cx="534377" cy="259045"/>
    <xdr:sp macro="" textlink="">
      <xdr:nvSpPr>
        <xdr:cNvPr id="247" name="テキスト ボックス 246"/>
        <xdr:cNvSpPr txBox="1"/>
      </xdr:nvSpPr>
      <xdr:spPr>
        <a:xfrm>
          <a:off x="2641111" y="1622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1015</xdr:rowOff>
    </xdr:from>
    <xdr:to>
      <xdr:col>10</xdr:col>
      <xdr:colOff>114300</xdr:colOff>
      <xdr:row>91</xdr:row>
      <xdr:rowOff>94416</xdr:rowOff>
    </xdr:to>
    <xdr:cxnSp macro="">
      <xdr:nvCxnSpPr>
        <xdr:cNvPr id="248" name="直線コネクタ 247"/>
        <xdr:cNvCxnSpPr/>
      </xdr:nvCxnSpPr>
      <xdr:spPr>
        <a:xfrm flipV="1">
          <a:off x="1130300" y="15602965"/>
          <a:ext cx="889000" cy="9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61686</xdr:rowOff>
    </xdr:from>
    <xdr:to>
      <xdr:col>10</xdr:col>
      <xdr:colOff>165100</xdr:colOff>
      <xdr:row>93</xdr:row>
      <xdr:rowOff>163286</xdr:rowOff>
    </xdr:to>
    <xdr:sp macro="" textlink="">
      <xdr:nvSpPr>
        <xdr:cNvPr id="249" name="フローチャート: 判断 248"/>
        <xdr:cNvSpPr/>
      </xdr:nvSpPr>
      <xdr:spPr>
        <a:xfrm>
          <a:off x="1968500" y="160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154413</xdr:rowOff>
    </xdr:from>
    <xdr:ext cx="534377" cy="259045"/>
    <xdr:sp macro="" textlink="">
      <xdr:nvSpPr>
        <xdr:cNvPr id="250" name="テキスト ボックス 249"/>
        <xdr:cNvSpPr txBox="1"/>
      </xdr:nvSpPr>
      <xdr:spPr>
        <a:xfrm>
          <a:off x="1752111" y="1609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93580</xdr:rowOff>
    </xdr:from>
    <xdr:to>
      <xdr:col>6</xdr:col>
      <xdr:colOff>38100</xdr:colOff>
      <xdr:row>93</xdr:row>
      <xdr:rowOff>23730</xdr:rowOff>
    </xdr:to>
    <xdr:sp macro="" textlink="">
      <xdr:nvSpPr>
        <xdr:cNvPr id="251" name="フローチャート: 判断 250"/>
        <xdr:cNvSpPr/>
      </xdr:nvSpPr>
      <xdr:spPr>
        <a:xfrm>
          <a:off x="1079500" y="1586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14857</xdr:rowOff>
    </xdr:from>
    <xdr:ext cx="534377" cy="259045"/>
    <xdr:sp macro="" textlink="">
      <xdr:nvSpPr>
        <xdr:cNvPr id="252" name="テキスト ボックス 251"/>
        <xdr:cNvSpPr txBox="1"/>
      </xdr:nvSpPr>
      <xdr:spPr>
        <a:xfrm>
          <a:off x="863111" y="159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119162</xdr:rowOff>
    </xdr:from>
    <xdr:to>
      <xdr:col>24</xdr:col>
      <xdr:colOff>114300</xdr:colOff>
      <xdr:row>94</xdr:row>
      <xdr:rowOff>49312</xdr:rowOff>
    </xdr:to>
    <xdr:sp macro="" textlink="">
      <xdr:nvSpPr>
        <xdr:cNvPr id="258" name="楕円 257"/>
        <xdr:cNvSpPr/>
      </xdr:nvSpPr>
      <xdr:spPr>
        <a:xfrm>
          <a:off x="4584700" y="160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142039</xdr:rowOff>
    </xdr:from>
    <xdr:ext cx="534377" cy="259045"/>
    <xdr:sp macro="" textlink="">
      <xdr:nvSpPr>
        <xdr:cNvPr id="259" name="衛生費該当値テキスト"/>
        <xdr:cNvSpPr txBox="1"/>
      </xdr:nvSpPr>
      <xdr:spPr>
        <a:xfrm>
          <a:off x="4686300" y="159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127109</xdr:rowOff>
    </xdr:from>
    <xdr:to>
      <xdr:col>20</xdr:col>
      <xdr:colOff>38100</xdr:colOff>
      <xdr:row>94</xdr:row>
      <xdr:rowOff>57259</xdr:rowOff>
    </xdr:to>
    <xdr:sp macro="" textlink="">
      <xdr:nvSpPr>
        <xdr:cNvPr id="260" name="楕円 259"/>
        <xdr:cNvSpPr/>
      </xdr:nvSpPr>
      <xdr:spPr>
        <a:xfrm>
          <a:off x="3746500" y="160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48386</xdr:rowOff>
    </xdr:from>
    <xdr:ext cx="534377" cy="259045"/>
    <xdr:sp macro="" textlink="">
      <xdr:nvSpPr>
        <xdr:cNvPr id="261" name="テキスト ボックス 260"/>
        <xdr:cNvSpPr txBox="1"/>
      </xdr:nvSpPr>
      <xdr:spPr>
        <a:xfrm>
          <a:off x="3530111" y="161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105882</xdr:rowOff>
    </xdr:from>
    <xdr:to>
      <xdr:col>15</xdr:col>
      <xdr:colOff>101600</xdr:colOff>
      <xdr:row>90</xdr:row>
      <xdr:rowOff>36032</xdr:rowOff>
    </xdr:to>
    <xdr:sp macro="" textlink="">
      <xdr:nvSpPr>
        <xdr:cNvPr id="262" name="楕円 261"/>
        <xdr:cNvSpPr/>
      </xdr:nvSpPr>
      <xdr:spPr>
        <a:xfrm>
          <a:off x="2857500" y="1536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52559</xdr:rowOff>
    </xdr:from>
    <xdr:ext cx="534377" cy="259045"/>
    <xdr:sp macro="" textlink="">
      <xdr:nvSpPr>
        <xdr:cNvPr id="263" name="テキスト ボックス 262"/>
        <xdr:cNvSpPr txBox="1"/>
      </xdr:nvSpPr>
      <xdr:spPr>
        <a:xfrm>
          <a:off x="2641111" y="1514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121665</xdr:rowOff>
    </xdr:from>
    <xdr:to>
      <xdr:col>10</xdr:col>
      <xdr:colOff>165100</xdr:colOff>
      <xdr:row>91</xdr:row>
      <xdr:rowOff>51815</xdr:rowOff>
    </xdr:to>
    <xdr:sp macro="" textlink="">
      <xdr:nvSpPr>
        <xdr:cNvPr id="264" name="楕円 263"/>
        <xdr:cNvSpPr/>
      </xdr:nvSpPr>
      <xdr:spPr>
        <a:xfrm>
          <a:off x="1968500" y="155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68342</xdr:rowOff>
    </xdr:from>
    <xdr:ext cx="534377" cy="259045"/>
    <xdr:sp macro="" textlink="">
      <xdr:nvSpPr>
        <xdr:cNvPr id="265" name="テキスト ボックス 264"/>
        <xdr:cNvSpPr txBox="1"/>
      </xdr:nvSpPr>
      <xdr:spPr>
        <a:xfrm>
          <a:off x="1752111" y="153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43616</xdr:rowOff>
    </xdr:from>
    <xdr:to>
      <xdr:col>6</xdr:col>
      <xdr:colOff>38100</xdr:colOff>
      <xdr:row>91</xdr:row>
      <xdr:rowOff>145216</xdr:rowOff>
    </xdr:to>
    <xdr:sp macro="" textlink="">
      <xdr:nvSpPr>
        <xdr:cNvPr id="266" name="楕円 265"/>
        <xdr:cNvSpPr/>
      </xdr:nvSpPr>
      <xdr:spPr>
        <a:xfrm>
          <a:off x="1079500" y="156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161743</xdr:rowOff>
    </xdr:from>
    <xdr:ext cx="534377" cy="259045"/>
    <xdr:sp macro="" textlink="">
      <xdr:nvSpPr>
        <xdr:cNvPr id="267" name="テキスト ボックス 266"/>
        <xdr:cNvSpPr txBox="1"/>
      </xdr:nvSpPr>
      <xdr:spPr>
        <a:xfrm>
          <a:off x="863111" y="154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81" name="テキスト ボックス 280"/>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3" name="テキスト ボックス 282"/>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5" name="テキスト ボックス 284"/>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31387</xdr:rowOff>
    </xdr:from>
    <xdr:to>
      <xdr:col>54</xdr:col>
      <xdr:colOff>189865</xdr:colOff>
      <xdr:row>39</xdr:row>
      <xdr:rowOff>33565</xdr:rowOff>
    </xdr:to>
    <xdr:cxnSp macro="">
      <xdr:nvCxnSpPr>
        <xdr:cNvPr id="293" name="直線コネクタ 292"/>
        <xdr:cNvCxnSpPr/>
      </xdr:nvCxnSpPr>
      <xdr:spPr>
        <a:xfrm flipV="1">
          <a:off x="10475595" y="5346337"/>
          <a:ext cx="1270"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37392</xdr:rowOff>
    </xdr:from>
    <xdr:ext cx="313932" cy="259045"/>
    <xdr:sp macro="" textlink="">
      <xdr:nvSpPr>
        <xdr:cNvPr id="294" name="労働費最小値テキスト"/>
        <xdr:cNvSpPr txBox="1"/>
      </xdr:nvSpPr>
      <xdr:spPr>
        <a:xfrm>
          <a:off x="10528300" y="6723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33565</xdr:rowOff>
    </xdr:from>
    <xdr:to>
      <xdr:col>55</xdr:col>
      <xdr:colOff>88900</xdr:colOff>
      <xdr:row>39</xdr:row>
      <xdr:rowOff>33565</xdr:rowOff>
    </xdr:to>
    <xdr:cxnSp macro="">
      <xdr:nvCxnSpPr>
        <xdr:cNvPr id="295" name="直線コネクタ 294"/>
        <xdr:cNvCxnSpPr/>
      </xdr:nvCxnSpPr>
      <xdr:spPr>
        <a:xfrm>
          <a:off x="10388600" y="672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149514</xdr:rowOff>
    </xdr:from>
    <xdr:ext cx="469744" cy="259045"/>
    <xdr:sp macro="" textlink="">
      <xdr:nvSpPr>
        <xdr:cNvPr id="296" name="労働費最大値テキスト"/>
        <xdr:cNvSpPr txBox="1"/>
      </xdr:nvSpPr>
      <xdr:spPr>
        <a:xfrm>
          <a:off x="10528300" y="512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31387</xdr:rowOff>
    </xdr:from>
    <xdr:to>
      <xdr:col>55</xdr:col>
      <xdr:colOff>88900</xdr:colOff>
      <xdr:row>31</xdr:row>
      <xdr:rowOff>31387</xdr:rowOff>
    </xdr:to>
    <xdr:cxnSp macro="">
      <xdr:nvCxnSpPr>
        <xdr:cNvPr id="297" name="直線コネクタ 296"/>
        <xdr:cNvCxnSpPr/>
      </xdr:nvCxnSpPr>
      <xdr:spPr>
        <a:xfrm>
          <a:off x="10388600" y="534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123916</xdr:rowOff>
    </xdr:from>
    <xdr:to>
      <xdr:col>55</xdr:col>
      <xdr:colOff>0</xdr:colOff>
      <xdr:row>35</xdr:row>
      <xdr:rowOff>158750</xdr:rowOff>
    </xdr:to>
    <xdr:cxnSp macro="">
      <xdr:nvCxnSpPr>
        <xdr:cNvPr id="298" name="直線コネクタ 297"/>
        <xdr:cNvCxnSpPr/>
      </xdr:nvCxnSpPr>
      <xdr:spPr>
        <a:xfrm>
          <a:off x="9639300" y="6124666"/>
          <a:ext cx="8382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20881</xdr:rowOff>
    </xdr:from>
    <xdr:ext cx="378565" cy="259045"/>
    <xdr:sp macro="" textlink="">
      <xdr:nvSpPr>
        <xdr:cNvPr id="299" name="労働費平均値テキスト"/>
        <xdr:cNvSpPr txBox="1"/>
      </xdr:nvSpPr>
      <xdr:spPr>
        <a:xfrm>
          <a:off x="10528300" y="5850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169454</xdr:rowOff>
    </xdr:from>
    <xdr:to>
      <xdr:col>55</xdr:col>
      <xdr:colOff>50800</xdr:colOff>
      <xdr:row>35</xdr:row>
      <xdr:rowOff>99604</xdr:rowOff>
    </xdr:to>
    <xdr:sp macro="" textlink="">
      <xdr:nvSpPr>
        <xdr:cNvPr id="300" name="フローチャート: 判断 299"/>
        <xdr:cNvSpPr/>
      </xdr:nvSpPr>
      <xdr:spPr>
        <a:xfrm>
          <a:off x="10426700" y="59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123916</xdr:rowOff>
    </xdr:from>
    <xdr:to>
      <xdr:col>50</xdr:col>
      <xdr:colOff>114300</xdr:colOff>
      <xdr:row>36</xdr:row>
      <xdr:rowOff>3628</xdr:rowOff>
    </xdr:to>
    <xdr:cxnSp macro="">
      <xdr:nvCxnSpPr>
        <xdr:cNvPr id="301" name="直線コネクタ 300"/>
        <xdr:cNvCxnSpPr/>
      </xdr:nvCxnSpPr>
      <xdr:spPr>
        <a:xfrm flipV="1">
          <a:off x="8750300" y="6124666"/>
          <a:ext cx="88900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6713</xdr:rowOff>
    </xdr:from>
    <xdr:to>
      <xdr:col>50</xdr:col>
      <xdr:colOff>165100</xdr:colOff>
      <xdr:row>35</xdr:row>
      <xdr:rowOff>108313</xdr:rowOff>
    </xdr:to>
    <xdr:sp macro="" textlink="">
      <xdr:nvSpPr>
        <xdr:cNvPr id="302" name="フローチャート: 判断 301"/>
        <xdr:cNvSpPr/>
      </xdr:nvSpPr>
      <xdr:spPr>
        <a:xfrm>
          <a:off x="9588500" y="60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124840</xdr:rowOff>
    </xdr:from>
    <xdr:ext cx="378565" cy="259045"/>
    <xdr:sp macro="" textlink="">
      <xdr:nvSpPr>
        <xdr:cNvPr id="303" name="テキスト ボックス 302"/>
        <xdr:cNvSpPr txBox="1"/>
      </xdr:nvSpPr>
      <xdr:spPr>
        <a:xfrm>
          <a:off x="9450017" y="578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117384</xdr:rowOff>
    </xdr:from>
    <xdr:to>
      <xdr:col>45</xdr:col>
      <xdr:colOff>177800</xdr:colOff>
      <xdr:row>36</xdr:row>
      <xdr:rowOff>3628</xdr:rowOff>
    </xdr:to>
    <xdr:cxnSp macro="">
      <xdr:nvCxnSpPr>
        <xdr:cNvPr id="304" name="直線コネクタ 303"/>
        <xdr:cNvCxnSpPr/>
      </xdr:nvCxnSpPr>
      <xdr:spPr>
        <a:xfrm>
          <a:off x="7861300" y="6118134"/>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44813</xdr:rowOff>
    </xdr:from>
    <xdr:to>
      <xdr:col>46</xdr:col>
      <xdr:colOff>38100</xdr:colOff>
      <xdr:row>35</xdr:row>
      <xdr:rowOff>146413</xdr:rowOff>
    </xdr:to>
    <xdr:sp macro="" textlink="">
      <xdr:nvSpPr>
        <xdr:cNvPr id="305" name="フローチャート: 判断 304"/>
        <xdr:cNvSpPr/>
      </xdr:nvSpPr>
      <xdr:spPr>
        <a:xfrm>
          <a:off x="8699500" y="604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162940</xdr:rowOff>
    </xdr:from>
    <xdr:ext cx="378565" cy="259045"/>
    <xdr:sp macro="" textlink="">
      <xdr:nvSpPr>
        <xdr:cNvPr id="306" name="テキスト ボックス 305"/>
        <xdr:cNvSpPr txBox="1"/>
      </xdr:nvSpPr>
      <xdr:spPr>
        <a:xfrm>
          <a:off x="8561017" y="5820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117384</xdr:rowOff>
    </xdr:from>
    <xdr:to>
      <xdr:col>41</xdr:col>
      <xdr:colOff>50800</xdr:colOff>
      <xdr:row>35</xdr:row>
      <xdr:rowOff>152219</xdr:rowOff>
    </xdr:to>
    <xdr:cxnSp macro="">
      <xdr:nvCxnSpPr>
        <xdr:cNvPr id="307" name="直線コネクタ 306"/>
        <xdr:cNvCxnSpPr/>
      </xdr:nvCxnSpPr>
      <xdr:spPr>
        <a:xfrm flipV="1">
          <a:off x="6972300" y="6118134"/>
          <a:ext cx="8890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45901</xdr:rowOff>
    </xdr:from>
    <xdr:to>
      <xdr:col>41</xdr:col>
      <xdr:colOff>101600</xdr:colOff>
      <xdr:row>35</xdr:row>
      <xdr:rowOff>147501</xdr:rowOff>
    </xdr:to>
    <xdr:sp macro="" textlink="">
      <xdr:nvSpPr>
        <xdr:cNvPr id="308" name="フローチャート: 判断 307"/>
        <xdr:cNvSpPr/>
      </xdr:nvSpPr>
      <xdr:spPr>
        <a:xfrm>
          <a:off x="7810500" y="60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164028</xdr:rowOff>
    </xdr:from>
    <xdr:ext cx="378565" cy="259045"/>
    <xdr:sp macro="" textlink="">
      <xdr:nvSpPr>
        <xdr:cNvPr id="309" name="テキスト ボックス 308"/>
        <xdr:cNvSpPr txBox="1"/>
      </xdr:nvSpPr>
      <xdr:spPr>
        <a:xfrm>
          <a:off x="7672017" y="58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33927</xdr:rowOff>
    </xdr:from>
    <xdr:to>
      <xdr:col>36</xdr:col>
      <xdr:colOff>165100</xdr:colOff>
      <xdr:row>33</xdr:row>
      <xdr:rowOff>135527</xdr:rowOff>
    </xdr:to>
    <xdr:sp macro="" textlink="">
      <xdr:nvSpPr>
        <xdr:cNvPr id="310" name="フローチャート: 判断 309"/>
        <xdr:cNvSpPr/>
      </xdr:nvSpPr>
      <xdr:spPr>
        <a:xfrm>
          <a:off x="69215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31</xdr:row>
      <xdr:rowOff>152054</xdr:rowOff>
    </xdr:from>
    <xdr:ext cx="378565" cy="259045"/>
    <xdr:sp macro="" textlink="">
      <xdr:nvSpPr>
        <xdr:cNvPr id="311" name="テキスト ボックス 310"/>
        <xdr:cNvSpPr txBox="1"/>
      </xdr:nvSpPr>
      <xdr:spPr>
        <a:xfrm>
          <a:off x="6783017" y="546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107950</xdr:rowOff>
    </xdr:from>
    <xdr:to>
      <xdr:col>55</xdr:col>
      <xdr:colOff>50800</xdr:colOff>
      <xdr:row>36</xdr:row>
      <xdr:rowOff>38100</xdr:rowOff>
    </xdr:to>
    <xdr:sp macro="" textlink="">
      <xdr:nvSpPr>
        <xdr:cNvPr id="317" name="楕円 316"/>
        <xdr:cNvSpPr/>
      </xdr:nvSpPr>
      <xdr:spPr>
        <a:xfrm>
          <a:off x="104267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86377</xdr:rowOff>
    </xdr:from>
    <xdr:ext cx="378565" cy="259045"/>
    <xdr:sp macro="" textlink="">
      <xdr:nvSpPr>
        <xdr:cNvPr id="318" name="労働費該当値テキスト"/>
        <xdr:cNvSpPr txBox="1"/>
      </xdr:nvSpPr>
      <xdr:spPr>
        <a:xfrm>
          <a:off x="10528300" y="6087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73116</xdr:rowOff>
    </xdr:from>
    <xdr:to>
      <xdr:col>50</xdr:col>
      <xdr:colOff>165100</xdr:colOff>
      <xdr:row>36</xdr:row>
      <xdr:rowOff>3266</xdr:rowOff>
    </xdr:to>
    <xdr:sp macro="" textlink="">
      <xdr:nvSpPr>
        <xdr:cNvPr id="319" name="楕円 318"/>
        <xdr:cNvSpPr/>
      </xdr:nvSpPr>
      <xdr:spPr>
        <a:xfrm>
          <a:off x="9588500" y="60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165843</xdr:rowOff>
    </xdr:from>
    <xdr:ext cx="378565" cy="259045"/>
    <xdr:sp macro="" textlink="">
      <xdr:nvSpPr>
        <xdr:cNvPr id="320" name="テキスト ボックス 319"/>
        <xdr:cNvSpPr txBox="1"/>
      </xdr:nvSpPr>
      <xdr:spPr>
        <a:xfrm>
          <a:off x="9450017" y="616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124278</xdr:rowOff>
    </xdr:from>
    <xdr:to>
      <xdr:col>46</xdr:col>
      <xdr:colOff>38100</xdr:colOff>
      <xdr:row>36</xdr:row>
      <xdr:rowOff>54428</xdr:rowOff>
    </xdr:to>
    <xdr:sp macro="" textlink="">
      <xdr:nvSpPr>
        <xdr:cNvPr id="321" name="楕円 320"/>
        <xdr:cNvSpPr/>
      </xdr:nvSpPr>
      <xdr:spPr>
        <a:xfrm>
          <a:off x="8699500" y="61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45555</xdr:rowOff>
    </xdr:from>
    <xdr:ext cx="378565" cy="259045"/>
    <xdr:sp macro="" textlink="">
      <xdr:nvSpPr>
        <xdr:cNvPr id="322" name="テキスト ボックス 321"/>
        <xdr:cNvSpPr txBox="1"/>
      </xdr:nvSpPr>
      <xdr:spPr>
        <a:xfrm>
          <a:off x="8561017" y="6217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66584</xdr:rowOff>
    </xdr:from>
    <xdr:to>
      <xdr:col>41</xdr:col>
      <xdr:colOff>101600</xdr:colOff>
      <xdr:row>35</xdr:row>
      <xdr:rowOff>168184</xdr:rowOff>
    </xdr:to>
    <xdr:sp macro="" textlink="">
      <xdr:nvSpPr>
        <xdr:cNvPr id="323" name="楕円 322"/>
        <xdr:cNvSpPr/>
      </xdr:nvSpPr>
      <xdr:spPr>
        <a:xfrm>
          <a:off x="7810500" y="60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159311</xdr:rowOff>
    </xdr:from>
    <xdr:ext cx="378565" cy="259045"/>
    <xdr:sp macro="" textlink="">
      <xdr:nvSpPr>
        <xdr:cNvPr id="324" name="テキスト ボックス 323"/>
        <xdr:cNvSpPr txBox="1"/>
      </xdr:nvSpPr>
      <xdr:spPr>
        <a:xfrm>
          <a:off x="7672017" y="6160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101419</xdr:rowOff>
    </xdr:from>
    <xdr:to>
      <xdr:col>36</xdr:col>
      <xdr:colOff>165100</xdr:colOff>
      <xdr:row>36</xdr:row>
      <xdr:rowOff>31569</xdr:rowOff>
    </xdr:to>
    <xdr:sp macro="" textlink="">
      <xdr:nvSpPr>
        <xdr:cNvPr id="325" name="楕円 324"/>
        <xdr:cNvSpPr/>
      </xdr:nvSpPr>
      <xdr:spPr>
        <a:xfrm>
          <a:off x="6921500" y="61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22696</xdr:rowOff>
    </xdr:from>
    <xdr:ext cx="378565" cy="259045"/>
    <xdr:sp macro="" textlink="">
      <xdr:nvSpPr>
        <xdr:cNvPr id="326" name="テキスト ボックス 325"/>
        <xdr:cNvSpPr txBox="1"/>
      </xdr:nvSpPr>
      <xdr:spPr>
        <a:xfrm>
          <a:off x="6783017" y="619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21399</xdr:rowOff>
    </xdr:from>
    <xdr:to>
      <xdr:col>54</xdr:col>
      <xdr:colOff>189865</xdr:colOff>
      <xdr:row>59</xdr:row>
      <xdr:rowOff>26276</xdr:rowOff>
    </xdr:to>
    <xdr:cxnSp macro="">
      <xdr:nvCxnSpPr>
        <xdr:cNvPr id="350" name="直線コネクタ 349"/>
        <xdr:cNvCxnSpPr/>
      </xdr:nvCxnSpPr>
      <xdr:spPr>
        <a:xfrm flipV="1">
          <a:off x="10475595" y="8765349"/>
          <a:ext cx="1270" cy="1376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30103</xdr:rowOff>
    </xdr:from>
    <xdr:ext cx="378565" cy="259045"/>
    <xdr:sp macro="" textlink="">
      <xdr:nvSpPr>
        <xdr:cNvPr id="351" name="農林水産業費最小値テキスト"/>
        <xdr:cNvSpPr txBox="1"/>
      </xdr:nvSpPr>
      <xdr:spPr>
        <a:xfrm>
          <a:off x="10528300" y="1014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26276</xdr:rowOff>
    </xdr:from>
    <xdr:to>
      <xdr:col>55</xdr:col>
      <xdr:colOff>88900</xdr:colOff>
      <xdr:row>59</xdr:row>
      <xdr:rowOff>26276</xdr:rowOff>
    </xdr:to>
    <xdr:cxnSp macro="">
      <xdr:nvCxnSpPr>
        <xdr:cNvPr id="352" name="直線コネクタ 351"/>
        <xdr:cNvCxnSpPr/>
      </xdr:nvCxnSpPr>
      <xdr:spPr>
        <a:xfrm>
          <a:off x="10388600" y="1014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139526</xdr:rowOff>
    </xdr:from>
    <xdr:ext cx="534377" cy="259045"/>
    <xdr:sp macro="" textlink="">
      <xdr:nvSpPr>
        <xdr:cNvPr id="353" name="農林水産業費最大値テキスト"/>
        <xdr:cNvSpPr txBox="1"/>
      </xdr:nvSpPr>
      <xdr:spPr>
        <a:xfrm>
          <a:off x="10528300" y="85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21399</xdr:rowOff>
    </xdr:from>
    <xdr:to>
      <xdr:col>55</xdr:col>
      <xdr:colOff>88900</xdr:colOff>
      <xdr:row>51</xdr:row>
      <xdr:rowOff>21399</xdr:rowOff>
    </xdr:to>
    <xdr:cxnSp macro="">
      <xdr:nvCxnSpPr>
        <xdr:cNvPr id="354" name="直線コネクタ 353"/>
        <xdr:cNvCxnSpPr/>
      </xdr:nvCxnSpPr>
      <xdr:spPr>
        <a:xfrm>
          <a:off x="10388600" y="876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21399</xdr:rowOff>
    </xdr:from>
    <xdr:to>
      <xdr:col>55</xdr:col>
      <xdr:colOff>0</xdr:colOff>
      <xdr:row>53</xdr:row>
      <xdr:rowOff>153454</xdr:rowOff>
    </xdr:to>
    <xdr:cxnSp macro="">
      <xdr:nvCxnSpPr>
        <xdr:cNvPr id="355" name="直線コネクタ 354"/>
        <xdr:cNvCxnSpPr/>
      </xdr:nvCxnSpPr>
      <xdr:spPr>
        <a:xfrm flipV="1">
          <a:off x="9639300" y="8765349"/>
          <a:ext cx="838200" cy="4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142994</xdr:rowOff>
    </xdr:from>
    <xdr:ext cx="534377" cy="259045"/>
    <xdr:sp macro="" textlink="">
      <xdr:nvSpPr>
        <xdr:cNvPr id="356" name="農林水産業費平均値テキスト"/>
        <xdr:cNvSpPr txBox="1"/>
      </xdr:nvSpPr>
      <xdr:spPr>
        <a:xfrm>
          <a:off x="10528300" y="957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164567</xdr:rowOff>
    </xdr:from>
    <xdr:to>
      <xdr:col>55</xdr:col>
      <xdr:colOff>50800</xdr:colOff>
      <xdr:row>56</xdr:row>
      <xdr:rowOff>94717</xdr:rowOff>
    </xdr:to>
    <xdr:sp macro="" textlink="">
      <xdr:nvSpPr>
        <xdr:cNvPr id="357" name="フローチャート: 判断 356"/>
        <xdr:cNvSpPr/>
      </xdr:nvSpPr>
      <xdr:spPr>
        <a:xfrm>
          <a:off x="10426700" y="959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32182</xdr:rowOff>
    </xdr:from>
    <xdr:to>
      <xdr:col>50</xdr:col>
      <xdr:colOff>114300</xdr:colOff>
      <xdr:row>53</xdr:row>
      <xdr:rowOff>153454</xdr:rowOff>
    </xdr:to>
    <xdr:cxnSp macro="">
      <xdr:nvCxnSpPr>
        <xdr:cNvPr id="358" name="直線コネクタ 357"/>
        <xdr:cNvCxnSpPr/>
      </xdr:nvCxnSpPr>
      <xdr:spPr>
        <a:xfrm>
          <a:off x="8750300" y="9119032"/>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97015</xdr:rowOff>
    </xdr:from>
    <xdr:to>
      <xdr:col>50</xdr:col>
      <xdr:colOff>165100</xdr:colOff>
      <xdr:row>57</xdr:row>
      <xdr:rowOff>27165</xdr:rowOff>
    </xdr:to>
    <xdr:sp macro="" textlink="">
      <xdr:nvSpPr>
        <xdr:cNvPr id="359" name="フローチャート: 判断 358"/>
        <xdr:cNvSpPr/>
      </xdr:nvSpPr>
      <xdr:spPr>
        <a:xfrm>
          <a:off x="9588500" y="96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18292</xdr:rowOff>
    </xdr:from>
    <xdr:ext cx="534377" cy="259045"/>
    <xdr:sp macro="" textlink="">
      <xdr:nvSpPr>
        <xdr:cNvPr id="360" name="テキスト ボックス 359"/>
        <xdr:cNvSpPr txBox="1"/>
      </xdr:nvSpPr>
      <xdr:spPr>
        <a:xfrm>
          <a:off x="9372111" y="979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32182</xdr:rowOff>
    </xdr:from>
    <xdr:to>
      <xdr:col>45</xdr:col>
      <xdr:colOff>177800</xdr:colOff>
      <xdr:row>54</xdr:row>
      <xdr:rowOff>143625</xdr:rowOff>
    </xdr:to>
    <xdr:cxnSp macro="">
      <xdr:nvCxnSpPr>
        <xdr:cNvPr id="361" name="直線コネクタ 360"/>
        <xdr:cNvCxnSpPr/>
      </xdr:nvCxnSpPr>
      <xdr:spPr>
        <a:xfrm flipV="1">
          <a:off x="7861300" y="9119032"/>
          <a:ext cx="889000" cy="2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155537</xdr:rowOff>
    </xdr:from>
    <xdr:to>
      <xdr:col>46</xdr:col>
      <xdr:colOff>38100</xdr:colOff>
      <xdr:row>56</xdr:row>
      <xdr:rowOff>85687</xdr:rowOff>
    </xdr:to>
    <xdr:sp macro="" textlink="">
      <xdr:nvSpPr>
        <xdr:cNvPr id="362" name="フローチャート: 判断 361"/>
        <xdr:cNvSpPr/>
      </xdr:nvSpPr>
      <xdr:spPr>
        <a:xfrm>
          <a:off x="8699500" y="958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76814</xdr:rowOff>
    </xdr:from>
    <xdr:ext cx="534377" cy="259045"/>
    <xdr:sp macro="" textlink="">
      <xdr:nvSpPr>
        <xdr:cNvPr id="363" name="テキスト ボックス 362"/>
        <xdr:cNvSpPr txBox="1"/>
      </xdr:nvSpPr>
      <xdr:spPr>
        <a:xfrm>
          <a:off x="8483111" y="967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58089</xdr:rowOff>
    </xdr:from>
    <xdr:to>
      <xdr:col>41</xdr:col>
      <xdr:colOff>50800</xdr:colOff>
      <xdr:row>54</xdr:row>
      <xdr:rowOff>143625</xdr:rowOff>
    </xdr:to>
    <xdr:cxnSp macro="">
      <xdr:nvCxnSpPr>
        <xdr:cNvPr id="364" name="直線コネクタ 363"/>
        <xdr:cNvCxnSpPr/>
      </xdr:nvCxnSpPr>
      <xdr:spPr>
        <a:xfrm>
          <a:off x="6972300" y="9316389"/>
          <a:ext cx="889000" cy="8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111303</xdr:rowOff>
    </xdr:from>
    <xdr:to>
      <xdr:col>41</xdr:col>
      <xdr:colOff>101600</xdr:colOff>
      <xdr:row>57</xdr:row>
      <xdr:rowOff>41453</xdr:rowOff>
    </xdr:to>
    <xdr:sp macro="" textlink="">
      <xdr:nvSpPr>
        <xdr:cNvPr id="365" name="フローチャート: 判断 364"/>
        <xdr:cNvSpPr/>
      </xdr:nvSpPr>
      <xdr:spPr>
        <a:xfrm>
          <a:off x="7810500" y="971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32580</xdr:rowOff>
    </xdr:from>
    <xdr:ext cx="534377" cy="259045"/>
    <xdr:sp macro="" textlink="">
      <xdr:nvSpPr>
        <xdr:cNvPr id="366" name="テキスト ボックス 365"/>
        <xdr:cNvSpPr txBox="1"/>
      </xdr:nvSpPr>
      <xdr:spPr>
        <a:xfrm>
          <a:off x="7594111" y="980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104331</xdr:rowOff>
    </xdr:from>
    <xdr:to>
      <xdr:col>36</xdr:col>
      <xdr:colOff>165100</xdr:colOff>
      <xdr:row>58</xdr:row>
      <xdr:rowOff>34481</xdr:rowOff>
    </xdr:to>
    <xdr:sp macro="" textlink="">
      <xdr:nvSpPr>
        <xdr:cNvPr id="367" name="フローチャート: 判断 366"/>
        <xdr:cNvSpPr/>
      </xdr:nvSpPr>
      <xdr:spPr>
        <a:xfrm>
          <a:off x="6921500" y="98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25608</xdr:rowOff>
    </xdr:from>
    <xdr:ext cx="469744" cy="259045"/>
    <xdr:sp macro="" textlink="">
      <xdr:nvSpPr>
        <xdr:cNvPr id="368" name="テキスト ボックス 367"/>
        <xdr:cNvSpPr txBox="1"/>
      </xdr:nvSpPr>
      <xdr:spPr>
        <a:xfrm>
          <a:off x="6737428" y="99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142049</xdr:rowOff>
    </xdr:from>
    <xdr:to>
      <xdr:col>55</xdr:col>
      <xdr:colOff>50800</xdr:colOff>
      <xdr:row>51</xdr:row>
      <xdr:rowOff>72199</xdr:rowOff>
    </xdr:to>
    <xdr:sp macro="" textlink="">
      <xdr:nvSpPr>
        <xdr:cNvPr id="374" name="楕円 373"/>
        <xdr:cNvSpPr/>
      </xdr:nvSpPr>
      <xdr:spPr>
        <a:xfrm>
          <a:off x="10426700" y="87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95076</xdr:rowOff>
    </xdr:from>
    <xdr:ext cx="534377" cy="259045"/>
    <xdr:sp macro="" textlink="">
      <xdr:nvSpPr>
        <xdr:cNvPr id="375" name="農林水産業費該当値テキスト"/>
        <xdr:cNvSpPr txBox="1"/>
      </xdr:nvSpPr>
      <xdr:spPr>
        <a:xfrm>
          <a:off x="10528300" y="86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102654</xdr:rowOff>
    </xdr:from>
    <xdr:to>
      <xdr:col>50</xdr:col>
      <xdr:colOff>165100</xdr:colOff>
      <xdr:row>54</xdr:row>
      <xdr:rowOff>32804</xdr:rowOff>
    </xdr:to>
    <xdr:sp macro="" textlink="">
      <xdr:nvSpPr>
        <xdr:cNvPr id="376" name="楕円 375"/>
        <xdr:cNvSpPr/>
      </xdr:nvSpPr>
      <xdr:spPr>
        <a:xfrm>
          <a:off x="9588500" y="91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49331</xdr:rowOff>
    </xdr:from>
    <xdr:ext cx="534377" cy="259045"/>
    <xdr:sp macro="" textlink="">
      <xdr:nvSpPr>
        <xdr:cNvPr id="377" name="テキスト ボックス 376"/>
        <xdr:cNvSpPr txBox="1"/>
      </xdr:nvSpPr>
      <xdr:spPr>
        <a:xfrm>
          <a:off x="9372111" y="89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152832</xdr:rowOff>
    </xdr:from>
    <xdr:to>
      <xdr:col>46</xdr:col>
      <xdr:colOff>38100</xdr:colOff>
      <xdr:row>53</xdr:row>
      <xdr:rowOff>82982</xdr:rowOff>
    </xdr:to>
    <xdr:sp macro="" textlink="">
      <xdr:nvSpPr>
        <xdr:cNvPr id="378" name="楕円 377"/>
        <xdr:cNvSpPr/>
      </xdr:nvSpPr>
      <xdr:spPr>
        <a:xfrm>
          <a:off x="8699500" y="90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99509</xdr:rowOff>
    </xdr:from>
    <xdr:ext cx="534377" cy="259045"/>
    <xdr:sp macro="" textlink="">
      <xdr:nvSpPr>
        <xdr:cNvPr id="379" name="テキスト ボックス 378"/>
        <xdr:cNvSpPr txBox="1"/>
      </xdr:nvSpPr>
      <xdr:spPr>
        <a:xfrm>
          <a:off x="8483111" y="884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92825</xdr:rowOff>
    </xdr:from>
    <xdr:to>
      <xdr:col>41</xdr:col>
      <xdr:colOff>101600</xdr:colOff>
      <xdr:row>55</xdr:row>
      <xdr:rowOff>22975</xdr:rowOff>
    </xdr:to>
    <xdr:sp macro="" textlink="">
      <xdr:nvSpPr>
        <xdr:cNvPr id="380" name="楕円 379"/>
        <xdr:cNvSpPr/>
      </xdr:nvSpPr>
      <xdr:spPr>
        <a:xfrm>
          <a:off x="7810500" y="93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39502</xdr:rowOff>
    </xdr:from>
    <xdr:ext cx="534377" cy="259045"/>
    <xdr:sp macro="" textlink="">
      <xdr:nvSpPr>
        <xdr:cNvPr id="381" name="テキスト ボックス 380"/>
        <xdr:cNvSpPr txBox="1"/>
      </xdr:nvSpPr>
      <xdr:spPr>
        <a:xfrm>
          <a:off x="7594111" y="91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7289</xdr:rowOff>
    </xdr:from>
    <xdr:to>
      <xdr:col>36</xdr:col>
      <xdr:colOff>165100</xdr:colOff>
      <xdr:row>54</xdr:row>
      <xdr:rowOff>108889</xdr:rowOff>
    </xdr:to>
    <xdr:sp macro="" textlink="">
      <xdr:nvSpPr>
        <xdr:cNvPr id="382" name="楕円 381"/>
        <xdr:cNvSpPr/>
      </xdr:nvSpPr>
      <xdr:spPr>
        <a:xfrm>
          <a:off x="6921500" y="92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125416</xdr:rowOff>
    </xdr:from>
    <xdr:ext cx="534377" cy="259045"/>
    <xdr:sp macro="" textlink="">
      <xdr:nvSpPr>
        <xdr:cNvPr id="383" name="テキスト ボックス 382"/>
        <xdr:cNvSpPr txBox="1"/>
      </xdr:nvSpPr>
      <xdr:spPr>
        <a:xfrm>
          <a:off x="6705111" y="90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94094</xdr:rowOff>
    </xdr:from>
    <xdr:to>
      <xdr:col>54</xdr:col>
      <xdr:colOff>189865</xdr:colOff>
      <xdr:row>78</xdr:row>
      <xdr:rowOff>77727</xdr:rowOff>
    </xdr:to>
    <xdr:cxnSp macro="">
      <xdr:nvCxnSpPr>
        <xdr:cNvPr id="405" name="直線コネクタ 404"/>
        <xdr:cNvCxnSpPr/>
      </xdr:nvCxnSpPr>
      <xdr:spPr>
        <a:xfrm flipV="1">
          <a:off x="10475595" y="12609944"/>
          <a:ext cx="1270" cy="840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81554</xdr:rowOff>
    </xdr:from>
    <xdr:ext cx="469744" cy="259045"/>
    <xdr:sp macro="" textlink="">
      <xdr:nvSpPr>
        <xdr:cNvPr id="406" name="商工費最小値テキスト"/>
        <xdr:cNvSpPr txBox="1"/>
      </xdr:nvSpPr>
      <xdr:spPr>
        <a:xfrm>
          <a:off x="10528300" y="1345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77727</xdr:rowOff>
    </xdr:from>
    <xdr:to>
      <xdr:col>55</xdr:col>
      <xdr:colOff>88900</xdr:colOff>
      <xdr:row>78</xdr:row>
      <xdr:rowOff>77727</xdr:rowOff>
    </xdr:to>
    <xdr:cxnSp macro="">
      <xdr:nvCxnSpPr>
        <xdr:cNvPr id="407" name="直線コネクタ 406"/>
        <xdr:cNvCxnSpPr/>
      </xdr:nvCxnSpPr>
      <xdr:spPr>
        <a:xfrm>
          <a:off x="10388600" y="13450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40771</xdr:rowOff>
    </xdr:from>
    <xdr:ext cx="534377" cy="259045"/>
    <xdr:sp macro="" textlink="">
      <xdr:nvSpPr>
        <xdr:cNvPr id="408" name="商工費最大値テキスト"/>
        <xdr:cNvSpPr txBox="1"/>
      </xdr:nvSpPr>
      <xdr:spPr>
        <a:xfrm>
          <a:off x="10528300" y="123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94094</xdr:rowOff>
    </xdr:from>
    <xdr:to>
      <xdr:col>55</xdr:col>
      <xdr:colOff>88900</xdr:colOff>
      <xdr:row>73</xdr:row>
      <xdr:rowOff>94094</xdr:rowOff>
    </xdr:to>
    <xdr:cxnSp macro="">
      <xdr:nvCxnSpPr>
        <xdr:cNvPr id="409" name="直線コネクタ 408"/>
        <xdr:cNvCxnSpPr/>
      </xdr:nvCxnSpPr>
      <xdr:spPr>
        <a:xfrm>
          <a:off x="10388600" y="1260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82093</xdr:rowOff>
    </xdr:from>
    <xdr:to>
      <xdr:col>55</xdr:col>
      <xdr:colOff>0</xdr:colOff>
      <xdr:row>73</xdr:row>
      <xdr:rowOff>94094</xdr:rowOff>
    </xdr:to>
    <xdr:cxnSp macro="">
      <xdr:nvCxnSpPr>
        <xdr:cNvPr id="410" name="直線コネクタ 409"/>
        <xdr:cNvCxnSpPr/>
      </xdr:nvCxnSpPr>
      <xdr:spPr>
        <a:xfrm>
          <a:off x="9639300" y="12597943"/>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67601</xdr:rowOff>
    </xdr:from>
    <xdr:ext cx="534377" cy="259045"/>
    <xdr:sp macro="" textlink="">
      <xdr:nvSpPr>
        <xdr:cNvPr id="411" name="商工費平均値テキスト"/>
        <xdr:cNvSpPr txBox="1"/>
      </xdr:nvSpPr>
      <xdr:spPr>
        <a:xfrm>
          <a:off x="10528300" y="13097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89174</xdr:rowOff>
    </xdr:from>
    <xdr:to>
      <xdr:col>55</xdr:col>
      <xdr:colOff>50800</xdr:colOff>
      <xdr:row>77</xdr:row>
      <xdr:rowOff>19324</xdr:rowOff>
    </xdr:to>
    <xdr:sp macro="" textlink="">
      <xdr:nvSpPr>
        <xdr:cNvPr id="412" name="フローチャート: 判断 411"/>
        <xdr:cNvSpPr/>
      </xdr:nvSpPr>
      <xdr:spPr>
        <a:xfrm>
          <a:off x="10426700" y="1311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8186</xdr:rowOff>
    </xdr:from>
    <xdr:to>
      <xdr:col>50</xdr:col>
      <xdr:colOff>114300</xdr:colOff>
      <xdr:row>73</xdr:row>
      <xdr:rowOff>82093</xdr:rowOff>
    </xdr:to>
    <xdr:cxnSp macro="">
      <xdr:nvCxnSpPr>
        <xdr:cNvPr id="413" name="直線コネクタ 412"/>
        <xdr:cNvCxnSpPr/>
      </xdr:nvCxnSpPr>
      <xdr:spPr>
        <a:xfrm>
          <a:off x="8750300" y="12524036"/>
          <a:ext cx="889000" cy="7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111646</xdr:rowOff>
    </xdr:from>
    <xdr:to>
      <xdr:col>50</xdr:col>
      <xdr:colOff>165100</xdr:colOff>
      <xdr:row>77</xdr:row>
      <xdr:rowOff>41796</xdr:rowOff>
    </xdr:to>
    <xdr:sp macro="" textlink="">
      <xdr:nvSpPr>
        <xdr:cNvPr id="414" name="フローチャート: 判断 413"/>
        <xdr:cNvSpPr/>
      </xdr:nvSpPr>
      <xdr:spPr>
        <a:xfrm>
          <a:off x="9588500" y="1314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32923</xdr:rowOff>
    </xdr:from>
    <xdr:ext cx="534377" cy="259045"/>
    <xdr:sp macro="" textlink="">
      <xdr:nvSpPr>
        <xdr:cNvPr id="415" name="テキスト ボックス 414"/>
        <xdr:cNvSpPr txBox="1"/>
      </xdr:nvSpPr>
      <xdr:spPr>
        <a:xfrm>
          <a:off x="9372111" y="132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63050</xdr:rowOff>
    </xdr:from>
    <xdr:to>
      <xdr:col>45</xdr:col>
      <xdr:colOff>177800</xdr:colOff>
      <xdr:row>73</xdr:row>
      <xdr:rowOff>8186</xdr:rowOff>
    </xdr:to>
    <xdr:cxnSp macro="">
      <xdr:nvCxnSpPr>
        <xdr:cNvPr id="416" name="直線コネクタ 415"/>
        <xdr:cNvCxnSpPr/>
      </xdr:nvCxnSpPr>
      <xdr:spPr>
        <a:xfrm>
          <a:off x="7861300" y="1240745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69126</xdr:rowOff>
    </xdr:from>
    <xdr:to>
      <xdr:col>46</xdr:col>
      <xdr:colOff>38100</xdr:colOff>
      <xdr:row>76</xdr:row>
      <xdr:rowOff>170726</xdr:rowOff>
    </xdr:to>
    <xdr:sp macro="" textlink="">
      <xdr:nvSpPr>
        <xdr:cNvPr id="417" name="フローチャート: 判断 416"/>
        <xdr:cNvSpPr/>
      </xdr:nvSpPr>
      <xdr:spPr>
        <a:xfrm>
          <a:off x="8699500" y="1309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161853</xdr:rowOff>
    </xdr:from>
    <xdr:ext cx="534377" cy="259045"/>
    <xdr:sp macro="" textlink="">
      <xdr:nvSpPr>
        <xdr:cNvPr id="418" name="テキスト ボックス 417"/>
        <xdr:cNvSpPr txBox="1"/>
      </xdr:nvSpPr>
      <xdr:spPr>
        <a:xfrm>
          <a:off x="8483111" y="13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20896</xdr:rowOff>
    </xdr:from>
    <xdr:to>
      <xdr:col>41</xdr:col>
      <xdr:colOff>50800</xdr:colOff>
      <xdr:row>72</xdr:row>
      <xdr:rowOff>63050</xdr:rowOff>
    </xdr:to>
    <xdr:cxnSp macro="">
      <xdr:nvCxnSpPr>
        <xdr:cNvPr id="419" name="直線コネクタ 418"/>
        <xdr:cNvCxnSpPr/>
      </xdr:nvCxnSpPr>
      <xdr:spPr>
        <a:xfrm>
          <a:off x="6972300" y="12193846"/>
          <a:ext cx="889000" cy="21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78225</xdr:rowOff>
    </xdr:from>
    <xdr:to>
      <xdr:col>41</xdr:col>
      <xdr:colOff>101600</xdr:colOff>
      <xdr:row>77</xdr:row>
      <xdr:rowOff>8375</xdr:rowOff>
    </xdr:to>
    <xdr:sp macro="" textlink="">
      <xdr:nvSpPr>
        <xdr:cNvPr id="420" name="フローチャート: 判断 419"/>
        <xdr:cNvSpPr/>
      </xdr:nvSpPr>
      <xdr:spPr>
        <a:xfrm>
          <a:off x="7810500" y="131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170952</xdr:rowOff>
    </xdr:from>
    <xdr:ext cx="534377" cy="259045"/>
    <xdr:sp macro="" textlink="">
      <xdr:nvSpPr>
        <xdr:cNvPr id="421" name="テキスト ボックス 420"/>
        <xdr:cNvSpPr txBox="1"/>
      </xdr:nvSpPr>
      <xdr:spPr>
        <a:xfrm>
          <a:off x="7594111" y="132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34699</xdr:rowOff>
    </xdr:from>
    <xdr:to>
      <xdr:col>36</xdr:col>
      <xdr:colOff>165100</xdr:colOff>
      <xdr:row>77</xdr:row>
      <xdr:rowOff>136299</xdr:rowOff>
    </xdr:to>
    <xdr:sp macro="" textlink="">
      <xdr:nvSpPr>
        <xdr:cNvPr id="422" name="フローチャート: 判断 421"/>
        <xdr:cNvSpPr/>
      </xdr:nvSpPr>
      <xdr:spPr>
        <a:xfrm>
          <a:off x="69215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127426</xdr:rowOff>
    </xdr:from>
    <xdr:ext cx="469744" cy="259045"/>
    <xdr:sp macro="" textlink="">
      <xdr:nvSpPr>
        <xdr:cNvPr id="423" name="テキスト ボックス 422"/>
        <xdr:cNvSpPr txBox="1"/>
      </xdr:nvSpPr>
      <xdr:spPr>
        <a:xfrm>
          <a:off x="6737428" y="1332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43294</xdr:rowOff>
    </xdr:from>
    <xdr:to>
      <xdr:col>55</xdr:col>
      <xdr:colOff>50800</xdr:colOff>
      <xdr:row>73</xdr:row>
      <xdr:rowOff>144894</xdr:rowOff>
    </xdr:to>
    <xdr:sp macro="" textlink="">
      <xdr:nvSpPr>
        <xdr:cNvPr id="429" name="楕円 428"/>
        <xdr:cNvSpPr/>
      </xdr:nvSpPr>
      <xdr:spPr>
        <a:xfrm>
          <a:off x="10426700" y="125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167771</xdr:rowOff>
    </xdr:from>
    <xdr:ext cx="534377" cy="259045"/>
    <xdr:sp macro="" textlink="">
      <xdr:nvSpPr>
        <xdr:cNvPr id="430" name="商工費該当値テキスト"/>
        <xdr:cNvSpPr txBox="1"/>
      </xdr:nvSpPr>
      <xdr:spPr>
        <a:xfrm>
          <a:off x="10528300" y="125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31293</xdr:rowOff>
    </xdr:from>
    <xdr:to>
      <xdr:col>50</xdr:col>
      <xdr:colOff>165100</xdr:colOff>
      <xdr:row>73</xdr:row>
      <xdr:rowOff>132893</xdr:rowOff>
    </xdr:to>
    <xdr:sp macro="" textlink="">
      <xdr:nvSpPr>
        <xdr:cNvPr id="431" name="楕円 430"/>
        <xdr:cNvSpPr/>
      </xdr:nvSpPr>
      <xdr:spPr>
        <a:xfrm>
          <a:off x="9588500" y="1254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149420</xdr:rowOff>
    </xdr:from>
    <xdr:ext cx="534377" cy="259045"/>
    <xdr:sp macro="" textlink="">
      <xdr:nvSpPr>
        <xdr:cNvPr id="432" name="テキスト ボックス 431"/>
        <xdr:cNvSpPr txBox="1"/>
      </xdr:nvSpPr>
      <xdr:spPr>
        <a:xfrm>
          <a:off x="9372111" y="1232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128836</xdr:rowOff>
    </xdr:from>
    <xdr:to>
      <xdr:col>46</xdr:col>
      <xdr:colOff>38100</xdr:colOff>
      <xdr:row>73</xdr:row>
      <xdr:rowOff>58986</xdr:rowOff>
    </xdr:to>
    <xdr:sp macro="" textlink="">
      <xdr:nvSpPr>
        <xdr:cNvPr id="433" name="楕円 432"/>
        <xdr:cNvSpPr/>
      </xdr:nvSpPr>
      <xdr:spPr>
        <a:xfrm>
          <a:off x="8699500" y="124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75513</xdr:rowOff>
    </xdr:from>
    <xdr:ext cx="534377" cy="259045"/>
    <xdr:sp macro="" textlink="">
      <xdr:nvSpPr>
        <xdr:cNvPr id="434" name="テキスト ボックス 433"/>
        <xdr:cNvSpPr txBox="1"/>
      </xdr:nvSpPr>
      <xdr:spPr>
        <a:xfrm>
          <a:off x="8483111" y="1224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12250</xdr:rowOff>
    </xdr:from>
    <xdr:to>
      <xdr:col>41</xdr:col>
      <xdr:colOff>101600</xdr:colOff>
      <xdr:row>72</xdr:row>
      <xdr:rowOff>113850</xdr:rowOff>
    </xdr:to>
    <xdr:sp macro="" textlink="">
      <xdr:nvSpPr>
        <xdr:cNvPr id="435" name="楕円 434"/>
        <xdr:cNvSpPr/>
      </xdr:nvSpPr>
      <xdr:spPr>
        <a:xfrm>
          <a:off x="7810500" y="123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130377</xdr:rowOff>
    </xdr:from>
    <xdr:ext cx="534377" cy="259045"/>
    <xdr:sp macro="" textlink="">
      <xdr:nvSpPr>
        <xdr:cNvPr id="436" name="テキスト ボックス 435"/>
        <xdr:cNvSpPr txBox="1"/>
      </xdr:nvSpPr>
      <xdr:spPr>
        <a:xfrm>
          <a:off x="7594111" y="1213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141546</xdr:rowOff>
    </xdr:from>
    <xdr:to>
      <xdr:col>36</xdr:col>
      <xdr:colOff>165100</xdr:colOff>
      <xdr:row>71</xdr:row>
      <xdr:rowOff>71696</xdr:rowOff>
    </xdr:to>
    <xdr:sp macro="" textlink="">
      <xdr:nvSpPr>
        <xdr:cNvPr id="437" name="楕円 436"/>
        <xdr:cNvSpPr/>
      </xdr:nvSpPr>
      <xdr:spPr>
        <a:xfrm>
          <a:off x="6921500" y="121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88223</xdr:rowOff>
    </xdr:from>
    <xdr:ext cx="534377" cy="259045"/>
    <xdr:sp macro="" textlink="">
      <xdr:nvSpPr>
        <xdr:cNvPr id="438" name="テキスト ボックス 437"/>
        <xdr:cNvSpPr txBox="1"/>
      </xdr:nvSpPr>
      <xdr:spPr>
        <a:xfrm>
          <a:off x="6705111" y="119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129139</xdr:rowOff>
    </xdr:from>
    <xdr:to>
      <xdr:col>54</xdr:col>
      <xdr:colOff>189865</xdr:colOff>
      <xdr:row>98</xdr:row>
      <xdr:rowOff>41219</xdr:rowOff>
    </xdr:to>
    <xdr:cxnSp macro="">
      <xdr:nvCxnSpPr>
        <xdr:cNvPr id="461" name="直線コネクタ 460"/>
        <xdr:cNvCxnSpPr/>
      </xdr:nvCxnSpPr>
      <xdr:spPr>
        <a:xfrm flipV="1">
          <a:off x="10475595" y="15559639"/>
          <a:ext cx="1270" cy="1283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45046</xdr:rowOff>
    </xdr:from>
    <xdr:ext cx="534377" cy="259045"/>
    <xdr:sp macro="" textlink="">
      <xdr:nvSpPr>
        <xdr:cNvPr id="462" name="土木費最小値テキスト"/>
        <xdr:cNvSpPr txBox="1"/>
      </xdr:nvSpPr>
      <xdr:spPr>
        <a:xfrm>
          <a:off x="10528300" y="168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41219</xdr:rowOff>
    </xdr:from>
    <xdr:to>
      <xdr:col>55</xdr:col>
      <xdr:colOff>88900</xdr:colOff>
      <xdr:row>98</xdr:row>
      <xdr:rowOff>41219</xdr:rowOff>
    </xdr:to>
    <xdr:cxnSp macro="">
      <xdr:nvCxnSpPr>
        <xdr:cNvPr id="463" name="直線コネクタ 462"/>
        <xdr:cNvCxnSpPr/>
      </xdr:nvCxnSpPr>
      <xdr:spPr>
        <a:xfrm>
          <a:off x="10388600" y="1684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75816</xdr:rowOff>
    </xdr:from>
    <xdr:ext cx="534377" cy="259045"/>
    <xdr:sp macro="" textlink="">
      <xdr:nvSpPr>
        <xdr:cNvPr id="464" name="土木費最大値テキスト"/>
        <xdr:cNvSpPr txBox="1"/>
      </xdr:nvSpPr>
      <xdr:spPr>
        <a:xfrm>
          <a:off x="10528300" y="153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129139</xdr:rowOff>
    </xdr:from>
    <xdr:to>
      <xdr:col>55</xdr:col>
      <xdr:colOff>88900</xdr:colOff>
      <xdr:row>90</xdr:row>
      <xdr:rowOff>129139</xdr:rowOff>
    </xdr:to>
    <xdr:cxnSp macro="">
      <xdr:nvCxnSpPr>
        <xdr:cNvPr id="465" name="直線コネクタ 464"/>
        <xdr:cNvCxnSpPr/>
      </xdr:nvCxnSpPr>
      <xdr:spPr>
        <a:xfrm>
          <a:off x="10388600" y="15559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129139</xdr:rowOff>
    </xdr:from>
    <xdr:to>
      <xdr:col>55</xdr:col>
      <xdr:colOff>0</xdr:colOff>
      <xdr:row>92</xdr:row>
      <xdr:rowOff>35550</xdr:rowOff>
    </xdr:to>
    <xdr:cxnSp macro="">
      <xdr:nvCxnSpPr>
        <xdr:cNvPr id="466" name="直線コネクタ 465"/>
        <xdr:cNvCxnSpPr/>
      </xdr:nvCxnSpPr>
      <xdr:spPr>
        <a:xfrm flipV="1">
          <a:off x="9639300" y="15559639"/>
          <a:ext cx="838200" cy="24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141943</xdr:rowOff>
    </xdr:from>
    <xdr:ext cx="534377" cy="259045"/>
    <xdr:sp macro="" textlink="">
      <xdr:nvSpPr>
        <xdr:cNvPr id="467" name="土木費平均値テキスト"/>
        <xdr:cNvSpPr txBox="1"/>
      </xdr:nvSpPr>
      <xdr:spPr>
        <a:xfrm>
          <a:off x="10528300" y="16086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163516</xdr:rowOff>
    </xdr:from>
    <xdr:to>
      <xdr:col>55</xdr:col>
      <xdr:colOff>50800</xdr:colOff>
      <xdr:row>94</xdr:row>
      <xdr:rowOff>93666</xdr:rowOff>
    </xdr:to>
    <xdr:sp macro="" textlink="">
      <xdr:nvSpPr>
        <xdr:cNvPr id="468" name="フローチャート: 判断 467"/>
        <xdr:cNvSpPr/>
      </xdr:nvSpPr>
      <xdr:spPr>
        <a:xfrm>
          <a:off x="10426700" y="1610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30155</xdr:rowOff>
    </xdr:from>
    <xdr:to>
      <xdr:col>50</xdr:col>
      <xdr:colOff>114300</xdr:colOff>
      <xdr:row>92</xdr:row>
      <xdr:rowOff>35550</xdr:rowOff>
    </xdr:to>
    <xdr:cxnSp macro="">
      <xdr:nvCxnSpPr>
        <xdr:cNvPr id="469" name="直線コネクタ 468"/>
        <xdr:cNvCxnSpPr/>
      </xdr:nvCxnSpPr>
      <xdr:spPr>
        <a:xfrm>
          <a:off x="8750300" y="1580355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39340</xdr:rowOff>
    </xdr:from>
    <xdr:to>
      <xdr:col>50</xdr:col>
      <xdr:colOff>165100</xdr:colOff>
      <xdr:row>94</xdr:row>
      <xdr:rowOff>140940</xdr:rowOff>
    </xdr:to>
    <xdr:sp macro="" textlink="">
      <xdr:nvSpPr>
        <xdr:cNvPr id="470" name="フローチャート: 判断 469"/>
        <xdr:cNvSpPr/>
      </xdr:nvSpPr>
      <xdr:spPr>
        <a:xfrm>
          <a:off x="9588500" y="1615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132067</xdr:rowOff>
    </xdr:from>
    <xdr:ext cx="534377" cy="259045"/>
    <xdr:sp macro="" textlink="">
      <xdr:nvSpPr>
        <xdr:cNvPr id="471" name="テキスト ボックス 470"/>
        <xdr:cNvSpPr txBox="1"/>
      </xdr:nvSpPr>
      <xdr:spPr>
        <a:xfrm>
          <a:off x="9372111" y="1624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30155</xdr:rowOff>
    </xdr:from>
    <xdr:to>
      <xdr:col>45</xdr:col>
      <xdr:colOff>177800</xdr:colOff>
      <xdr:row>94</xdr:row>
      <xdr:rowOff>120407</xdr:rowOff>
    </xdr:to>
    <xdr:cxnSp macro="">
      <xdr:nvCxnSpPr>
        <xdr:cNvPr id="472" name="直線コネクタ 471"/>
        <xdr:cNvCxnSpPr/>
      </xdr:nvCxnSpPr>
      <xdr:spPr>
        <a:xfrm flipV="1">
          <a:off x="7861300" y="15803555"/>
          <a:ext cx="889000" cy="43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57079</xdr:rowOff>
    </xdr:from>
    <xdr:to>
      <xdr:col>46</xdr:col>
      <xdr:colOff>38100</xdr:colOff>
      <xdr:row>93</xdr:row>
      <xdr:rowOff>158679</xdr:rowOff>
    </xdr:to>
    <xdr:sp macro="" textlink="">
      <xdr:nvSpPr>
        <xdr:cNvPr id="473" name="フローチャート: 判断 472"/>
        <xdr:cNvSpPr/>
      </xdr:nvSpPr>
      <xdr:spPr>
        <a:xfrm>
          <a:off x="8699500" y="1600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149806</xdr:rowOff>
    </xdr:from>
    <xdr:ext cx="534377" cy="259045"/>
    <xdr:sp macro="" textlink="">
      <xdr:nvSpPr>
        <xdr:cNvPr id="474" name="テキスト ボックス 473"/>
        <xdr:cNvSpPr txBox="1"/>
      </xdr:nvSpPr>
      <xdr:spPr>
        <a:xfrm>
          <a:off x="8483111" y="1609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120407</xdr:rowOff>
    </xdr:from>
    <xdr:to>
      <xdr:col>41</xdr:col>
      <xdr:colOff>50800</xdr:colOff>
      <xdr:row>94</xdr:row>
      <xdr:rowOff>157576</xdr:rowOff>
    </xdr:to>
    <xdr:cxnSp macro="">
      <xdr:nvCxnSpPr>
        <xdr:cNvPr id="475" name="直線コネクタ 474"/>
        <xdr:cNvCxnSpPr/>
      </xdr:nvCxnSpPr>
      <xdr:spPr>
        <a:xfrm flipV="1">
          <a:off x="6972300" y="16236707"/>
          <a:ext cx="889000" cy="3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143444</xdr:rowOff>
    </xdr:from>
    <xdr:to>
      <xdr:col>41</xdr:col>
      <xdr:colOff>101600</xdr:colOff>
      <xdr:row>95</xdr:row>
      <xdr:rowOff>73594</xdr:rowOff>
    </xdr:to>
    <xdr:sp macro="" textlink="">
      <xdr:nvSpPr>
        <xdr:cNvPr id="476" name="フローチャート: 判断 475"/>
        <xdr:cNvSpPr/>
      </xdr:nvSpPr>
      <xdr:spPr>
        <a:xfrm>
          <a:off x="7810500" y="1625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64721</xdr:rowOff>
    </xdr:from>
    <xdr:ext cx="534377" cy="259045"/>
    <xdr:sp macro="" textlink="">
      <xdr:nvSpPr>
        <xdr:cNvPr id="477" name="テキスト ボックス 476"/>
        <xdr:cNvSpPr txBox="1"/>
      </xdr:nvSpPr>
      <xdr:spPr>
        <a:xfrm>
          <a:off x="7594111" y="163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68007</xdr:rowOff>
    </xdr:from>
    <xdr:to>
      <xdr:col>36</xdr:col>
      <xdr:colOff>165100</xdr:colOff>
      <xdr:row>96</xdr:row>
      <xdr:rowOff>169607</xdr:rowOff>
    </xdr:to>
    <xdr:sp macro="" textlink="">
      <xdr:nvSpPr>
        <xdr:cNvPr id="478" name="フローチャート: 判断 477"/>
        <xdr:cNvSpPr/>
      </xdr:nvSpPr>
      <xdr:spPr>
        <a:xfrm>
          <a:off x="6921500" y="165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160734</xdr:rowOff>
    </xdr:from>
    <xdr:ext cx="534377" cy="259045"/>
    <xdr:sp macro="" textlink="">
      <xdr:nvSpPr>
        <xdr:cNvPr id="479" name="テキスト ボックス 478"/>
        <xdr:cNvSpPr txBox="1"/>
      </xdr:nvSpPr>
      <xdr:spPr>
        <a:xfrm>
          <a:off x="6705111" y="166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78339</xdr:rowOff>
    </xdr:from>
    <xdr:to>
      <xdr:col>55</xdr:col>
      <xdr:colOff>50800</xdr:colOff>
      <xdr:row>91</xdr:row>
      <xdr:rowOff>8489</xdr:rowOff>
    </xdr:to>
    <xdr:sp macro="" textlink="">
      <xdr:nvSpPr>
        <xdr:cNvPr id="485" name="楕円 484"/>
        <xdr:cNvSpPr/>
      </xdr:nvSpPr>
      <xdr:spPr>
        <a:xfrm>
          <a:off x="10426700" y="155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31366</xdr:rowOff>
    </xdr:from>
    <xdr:ext cx="534377" cy="259045"/>
    <xdr:sp macro="" textlink="">
      <xdr:nvSpPr>
        <xdr:cNvPr id="486" name="土木費該当値テキスト"/>
        <xdr:cNvSpPr txBox="1"/>
      </xdr:nvSpPr>
      <xdr:spPr>
        <a:xfrm>
          <a:off x="10528300" y="154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156200</xdr:rowOff>
    </xdr:from>
    <xdr:to>
      <xdr:col>50</xdr:col>
      <xdr:colOff>165100</xdr:colOff>
      <xdr:row>92</xdr:row>
      <xdr:rowOff>86350</xdr:rowOff>
    </xdr:to>
    <xdr:sp macro="" textlink="">
      <xdr:nvSpPr>
        <xdr:cNvPr id="487" name="楕円 486"/>
        <xdr:cNvSpPr/>
      </xdr:nvSpPr>
      <xdr:spPr>
        <a:xfrm>
          <a:off x="9588500" y="1575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102877</xdr:rowOff>
    </xdr:from>
    <xdr:ext cx="534377" cy="259045"/>
    <xdr:sp macro="" textlink="">
      <xdr:nvSpPr>
        <xdr:cNvPr id="488" name="テキスト ボックス 487"/>
        <xdr:cNvSpPr txBox="1"/>
      </xdr:nvSpPr>
      <xdr:spPr>
        <a:xfrm>
          <a:off x="9372111" y="1553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150805</xdr:rowOff>
    </xdr:from>
    <xdr:to>
      <xdr:col>46</xdr:col>
      <xdr:colOff>38100</xdr:colOff>
      <xdr:row>92</xdr:row>
      <xdr:rowOff>80955</xdr:rowOff>
    </xdr:to>
    <xdr:sp macro="" textlink="">
      <xdr:nvSpPr>
        <xdr:cNvPr id="489" name="楕円 488"/>
        <xdr:cNvSpPr/>
      </xdr:nvSpPr>
      <xdr:spPr>
        <a:xfrm>
          <a:off x="8699500" y="157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97482</xdr:rowOff>
    </xdr:from>
    <xdr:ext cx="534377" cy="259045"/>
    <xdr:sp macro="" textlink="">
      <xdr:nvSpPr>
        <xdr:cNvPr id="490" name="テキスト ボックス 489"/>
        <xdr:cNvSpPr txBox="1"/>
      </xdr:nvSpPr>
      <xdr:spPr>
        <a:xfrm>
          <a:off x="8483111" y="155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69607</xdr:rowOff>
    </xdr:from>
    <xdr:to>
      <xdr:col>41</xdr:col>
      <xdr:colOff>101600</xdr:colOff>
      <xdr:row>94</xdr:row>
      <xdr:rowOff>171207</xdr:rowOff>
    </xdr:to>
    <xdr:sp macro="" textlink="">
      <xdr:nvSpPr>
        <xdr:cNvPr id="491" name="楕円 490"/>
        <xdr:cNvSpPr/>
      </xdr:nvSpPr>
      <xdr:spPr>
        <a:xfrm>
          <a:off x="7810500" y="161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16284</xdr:rowOff>
    </xdr:from>
    <xdr:ext cx="534377" cy="259045"/>
    <xdr:sp macro="" textlink="">
      <xdr:nvSpPr>
        <xdr:cNvPr id="492" name="テキスト ボックス 491"/>
        <xdr:cNvSpPr txBox="1"/>
      </xdr:nvSpPr>
      <xdr:spPr>
        <a:xfrm>
          <a:off x="7594111" y="1596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106776</xdr:rowOff>
    </xdr:from>
    <xdr:to>
      <xdr:col>36</xdr:col>
      <xdr:colOff>165100</xdr:colOff>
      <xdr:row>95</xdr:row>
      <xdr:rowOff>36926</xdr:rowOff>
    </xdr:to>
    <xdr:sp macro="" textlink="">
      <xdr:nvSpPr>
        <xdr:cNvPr id="493" name="楕円 492"/>
        <xdr:cNvSpPr/>
      </xdr:nvSpPr>
      <xdr:spPr>
        <a:xfrm>
          <a:off x="6921500" y="1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53453</xdr:rowOff>
    </xdr:from>
    <xdr:ext cx="534377" cy="259045"/>
    <xdr:sp macro="" textlink="">
      <xdr:nvSpPr>
        <xdr:cNvPr id="494" name="テキスト ボックス 493"/>
        <xdr:cNvSpPr txBox="1"/>
      </xdr:nvSpPr>
      <xdr:spPr>
        <a:xfrm>
          <a:off x="6705111" y="1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62484</xdr:rowOff>
    </xdr:from>
    <xdr:to>
      <xdr:col>85</xdr:col>
      <xdr:colOff>126364</xdr:colOff>
      <xdr:row>39</xdr:row>
      <xdr:rowOff>86868</xdr:rowOff>
    </xdr:to>
    <xdr:cxnSp macro="">
      <xdr:nvCxnSpPr>
        <xdr:cNvPr id="519" name="直線コネクタ 518"/>
        <xdr:cNvCxnSpPr/>
      </xdr:nvCxnSpPr>
      <xdr:spPr>
        <a:xfrm flipV="1">
          <a:off x="16317595" y="5720334"/>
          <a:ext cx="1269" cy="1053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90695</xdr:rowOff>
    </xdr:from>
    <xdr:ext cx="534377" cy="259045"/>
    <xdr:sp macro="" textlink="">
      <xdr:nvSpPr>
        <xdr:cNvPr id="520" name="消防費最小値テキスト"/>
        <xdr:cNvSpPr txBox="1"/>
      </xdr:nvSpPr>
      <xdr:spPr>
        <a:xfrm>
          <a:off x="16370300" y="67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86868</xdr:rowOff>
    </xdr:from>
    <xdr:to>
      <xdr:col>86</xdr:col>
      <xdr:colOff>25400</xdr:colOff>
      <xdr:row>39</xdr:row>
      <xdr:rowOff>86868</xdr:rowOff>
    </xdr:to>
    <xdr:cxnSp macro="">
      <xdr:nvCxnSpPr>
        <xdr:cNvPr id="521" name="直線コネクタ 520"/>
        <xdr:cNvCxnSpPr/>
      </xdr:nvCxnSpPr>
      <xdr:spPr>
        <a:xfrm>
          <a:off x="16230600" y="67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9161</xdr:rowOff>
    </xdr:from>
    <xdr:ext cx="534377" cy="259045"/>
    <xdr:sp macro="" textlink="">
      <xdr:nvSpPr>
        <xdr:cNvPr id="522" name="消防費最大値テキスト"/>
        <xdr:cNvSpPr txBox="1"/>
      </xdr:nvSpPr>
      <xdr:spPr>
        <a:xfrm>
          <a:off x="16370300" y="54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62484</xdr:rowOff>
    </xdr:from>
    <xdr:to>
      <xdr:col>86</xdr:col>
      <xdr:colOff>25400</xdr:colOff>
      <xdr:row>33</xdr:row>
      <xdr:rowOff>62484</xdr:rowOff>
    </xdr:to>
    <xdr:cxnSp macro="">
      <xdr:nvCxnSpPr>
        <xdr:cNvPr id="523" name="直線コネクタ 522"/>
        <xdr:cNvCxnSpPr/>
      </xdr:nvCxnSpPr>
      <xdr:spPr>
        <a:xfrm>
          <a:off x="16230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62484</xdr:rowOff>
    </xdr:from>
    <xdr:to>
      <xdr:col>85</xdr:col>
      <xdr:colOff>127000</xdr:colOff>
      <xdr:row>33</xdr:row>
      <xdr:rowOff>159893</xdr:rowOff>
    </xdr:to>
    <xdr:cxnSp macro="">
      <xdr:nvCxnSpPr>
        <xdr:cNvPr id="524" name="直線コネクタ 523"/>
        <xdr:cNvCxnSpPr/>
      </xdr:nvCxnSpPr>
      <xdr:spPr>
        <a:xfrm flipV="1">
          <a:off x="15481300" y="5720334"/>
          <a:ext cx="838200" cy="9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80027</xdr:rowOff>
    </xdr:from>
    <xdr:ext cx="534377" cy="259045"/>
    <xdr:sp macro="" textlink="">
      <xdr:nvSpPr>
        <xdr:cNvPr id="525" name="消防費平均値テキスト"/>
        <xdr:cNvSpPr txBox="1"/>
      </xdr:nvSpPr>
      <xdr:spPr>
        <a:xfrm>
          <a:off x="16370300" y="642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526" name="フローチャート: 判断 525"/>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155067</xdr:rowOff>
    </xdr:from>
    <xdr:to>
      <xdr:col>81</xdr:col>
      <xdr:colOff>50800</xdr:colOff>
      <xdr:row>33</xdr:row>
      <xdr:rowOff>159893</xdr:rowOff>
    </xdr:to>
    <xdr:cxnSp macro="">
      <xdr:nvCxnSpPr>
        <xdr:cNvPr id="527" name="直線コネクタ 526"/>
        <xdr:cNvCxnSpPr/>
      </xdr:nvCxnSpPr>
      <xdr:spPr>
        <a:xfrm>
          <a:off x="14592300" y="581291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161925</xdr:rowOff>
    </xdr:from>
    <xdr:to>
      <xdr:col>81</xdr:col>
      <xdr:colOff>101600</xdr:colOff>
      <xdr:row>38</xdr:row>
      <xdr:rowOff>92075</xdr:rowOff>
    </xdr:to>
    <xdr:sp macro="" textlink="">
      <xdr:nvSpPr>
        <xdr:cNvPr id="528" name="フローチャート: 判断 527"/>
        <xdr:cNvSpPr/>
      </xdr:nvSpPr>
      <xdr:spPr>
        <a:xfrm>
          <a:off x="15430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83202</xdr:rowOff>
    </xdr:from>
    <xdr:ext cx="534377" cy="259045"/>
    <xdr:sp macro="" textlink="">
      <xdr:nvSpPr>
        <xdr:cNvPr id="529" name="テキスト ボックス 528"/>
        <xdr:cNvSpPr txBox="1"/>
      </xdr:nvSpPr>
      <xdr:spPr>
        <a:xfrm>
          <a:off x="15214111" y="65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135636</xdr:rowOff>
    </xdr:from>
    <xdr:to>
      <xdr:col>76</xdr:col>
      <xdr:colOff>114300</xdr:colOff>
      <xdr:row>33</xdr:row>
      <xdr:rowOff>155067</xdr:rowOff>
    </xdr:to>
    <xdr:cxnSp macro="">
      <xdr:nvCxnSpPr>
        <xdr:cNvPr id="530" name="直線コネクタ 529"/>
        <xdr:cNvCxnSpPr/>
      </xdr:nvCxnSpPr>
      <xdr:spPr>
        <a:xfrm>
          <a:off x="13703300" y="579348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73914</xdr:rowOff>
    </xdr:from>
    <xdr:to>
      <xdr:col>76</xdr:col>
      <xdr:colOff>165100</xdr:colOff>
      <xdr:row>38</xdr:row>
      <xdr:rowOff>4064</xdr:rowOff>
    </xdr:to>
    <xdr:sp macro="" textlink="">
      <xdr:nvSpPr>
        <xdr:cNvPr id="531" name="フローチャート: 判断 530"/>
        <xdr:cNvSpPr/>
      </xdr:nvSpPr>
      <xdr:spPr>
        <a:xfrm>
          <a:off x="145415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166641</xdr:rowOff>
    </xdr:from>
    <xdr:ext cx="534377" cy="259045"/>
    <xdr:sp macro="" textlink="">
      <xdr:nvSpPr>
        <xdr:cNvPr id="532" name="テキスト ボックス 531"/>
        <xdr:cNvSpPr txBox="1"/>
      </xdr:nvSpPr>
      <xdr:spPr>
        <a:xfrm>
          <a:off x="14325111" y="65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101346</xdr:rowOff>
    </xdr:from>
    <xdr:to>
      <xdr:col>71</xdr:col>
      <xdr:colOff>177800</xdr:colOff>
      <xdr:row>33</xdr:row>
      <xdr:rowOff>135636</xdr:rowOff>
    </xdr:to>
    <xdr:cxnSp macro="">
      <xdr:nvCxnSpPr>
        <xdr:cNvPr id="533" name="直線コネクタ 532"/>
        <xdr:cNvCxnSpPr/>
      </xdr:nvCxnSpPr>
      <xdr:spPr>
        <a:xfrm>
          <a:off x="12814300" y="5244846"/>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57658</xdr:rowOff>
    </xdr:from>
    <xdr:to>
      <xdr:col>72</xdr:col>
      <xdr:colOff>38100</xdr:colOff>
      <xdr:row>37</xdr:row>
      <xdr:rowOff>159258</xdr:rowOff>
    </xdr:to>
    <xdr:sp macro="" textlink="">
      <xdr:nvSpPr>
        <xdr:cNvPr id="534" name="フローチャート: 判断 533"/>
        <xdr:cNvSpPr/>
      </xdr:nvSpPr>
      <xdr:spPr>
        <a:xfrm>
          <a:off x="13652500" y="640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150385</xdr:rowOff>
    </xdr:from>
    <xdr:ext cx="534377" cy="259045"/>
    <xdr:sp macro="" textlink="">
      <xdr:nvSpPr>
        <xdr:cNvPr id="535" name="テキスト ボックス 534"/>
        <xdr:cNvSpPr txBox="1"/>
      </xdr:nvSpPr>
      <xdr:spPr>
        <a:xfrm>
          <a:off x="13436111" y="649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113538</xdr:rowOff>
    </xdr:from>
    <xdr:to>
      <xdr:col>67</xdr:col>
      <xdr:colOff>101600</xdr:colOff>
      <xdr:row>38</xdr:row>
      <xdr:rowOff>43688</xdr:rowOff>
    </xdr:to>
    <xdr:sp macro="" textlink="">
      <xdr:nvSpPr>
        <xdr:cNvPr id="536" name="フローチャート: 判断 535"/>
        <xdr:cNvSpPr/>
      </xdr:nvSpPr>
      <xdr:spPr>
        <a:xfrm>
          <a:off x="12763500" y="64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34815</xdr:rowOff>
    </xdr:from>
    <xdr:ext cx="534377" cy="259045"/>
    <xdr:sp macro="" textlink="">
      <xdr:nvSpPr>
        <xdr:cNvPr id="537" name="テキスト ボックス 536"/>
        <xdr:cNvSpPr txBox="1"/>
      </xdr:nvSpPr>
      <xdr:spPr>
        <a:xfrm>
          <a:off x="12547111" y="65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11684</xdr:rowOff>
    </xdr:from>
    <xdr:to>
      <xdr:col>85</xdr:col>
      <xdr:colOff>177800</xdr:colOff>
      <xdr:row>33</xdr:row>
      <xdr:rowOff>113284</xdr:rowOff>
    </xdr:to>
    <xdr:sp macro="" textlink="">
      <xdr:nvSpPr>
        <xdr:cNvPr id="543" name="楕円 542"/>
        <xdr:cNvSpPr/>
      </xdr:nvSpPr>
      <xdr:spPr>
        <a:xfrm>
          <a:off x="16268700" y="56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136161</xdr:rowOff>
    </xdr:from>
    <xdr:ext cx="534377" cy="259045"/>
    <xdr:sp macro="" textlink="">
      <xdr:nvSpPr>
        <xdr:cNvPr id="544" name="消防費該当値テキスト"/>
        <xdr:cNvSpPr txBox="1"/>
      </xdr:nvSpPr>
      <xdr:spPr>
        <a:xfrm>
          <a:off x="16370300" y="5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109093</xdr:rowOff>
    </xdr:from>
    <xdr:to>
      <xdr:col>81</xdr:col>
      <xdr:colOff>101600</xdr:colOff>
      <xdr:row>34</xdr:row>
      <xdr:rowOff>39243</xdr:rowOff>
    </xdr:to>
    <xdr:sp macro="" textlink="">
      <xdr:nvSpPr>
        <xdr:cNvPr id="545" name="楕円 544"/>
        <xdr:cNvSpPr/>
      </xdr:nvSpPr>
      <xdr:spPr>
        <a:xfrm>
          <a:off x="15430500" y="576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55770</xdr:rowOff>
    </xdr:from>
    <xdr:ext cx="534377" cy="259045"/>
    <xdr:sp macro="" textlink="">
      <xdr:nvSpPr>
        <xdr:cNvPr id="546" name="テキスト ボックス 545"/>
        <xdr:cNvSpPr txBox="1"/>
      </xdr:nvSpPr>
      <xdr:spPr>
        <a:xfrm>
          <a:off x="15214111" y="554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104267</xdr:rowOff>
    </xdr:from>
    <xdr:to>
      <xdr:col>76</xdr:col>
      <xdr:colOff>165100</xdr:colOff>
      <xdr:row>34</xdr:row>
      <xdr:rowOff>34417</xdr:rowOff>
    </xdr:to>
    <xdr:sp macro="" textlink="">
      <xdr:nvSpPr>
        <xdr:cNvPr id="547" name="楕円 546"/>
        <xdr:cNvSpPr/>
      </xdr:nvSpPr>
      <xdr:spPr>
        <a:xfrm>
          <a:off x="14541500" y="57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50944</xdr:rowOff>
    </xdr:from>
    <xdr:ext cx="534377" cy="259045"/>
    <xdr:sp macro="" textlink="">
      <xdr:nvSpPr>
        <xdr:cNvPr id="548" name="テキスト ボックス 547"/>
        <xdr:cNvSpPr txBox="1"/>
      </xdr:nvSpPr>
      <xdr:spPr>
        <a:xfrm>
          <a:off x="14325111" y="5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84836</xdr:rowOff>
    </xdr:from>
    <xdr:to>
      <xdr:col>72</xdr:col>
      <xdr:colOff>38100</xdr:colOff>
      <xdr:row>34</xdr:row>
      <xdr:rowOff>14986</xdr:rowOff>
    </xdr:to>
    <xdr:sp macro="" textlink="">
      <xdr:nvSpPr>
        <xdr:cNvPr id="549" name="楕円 548"/>
        <xdr:cNvSpPr/>
      </xdr:nvSpPr>
      <xdr:spPr>
        <a:xfrm>
          <a:off x="13652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31513</xdr:rowOff>
    </xdr:from>
    <xdr:ext cx="534377" cy="259045"/>
    <xdr:sp macro="" textlink="">
      <xdr:nvSpPr>
        <xdr:cNvPr id="550" name="テキスト ボックス 549"/>
        <xdr:cNvSpPr txBox="1"/>
      </xdr:nvSpPr>
      <xdr:spPr>
        <a:xfrm>
          <a:off x="13436111" y="55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50546</xdr:rowOff>
    </xdr:from>
    <xdr:to>
      <xdr:col>67</xdr:col>
      <xdr:colOff>101600</xdr:colOff>
      <xdr:row>30</xdr:row>
      <xdr:rowOff>152146</xdr:rowOff>
    </xdr:to>
    <xdr:sp macro="" textlink="">
      <xdr:nvSpPr>
        <xdr:cNvPr id="551" name="楕円 550"/>
        <xdr:cNvSpPr/>
      </xdr:nvSpPr>
      <xdr:spPr>
        <a:xfrm>
          <a:off x="12763500" y="51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168673</xdr:rowOff>
    </xdr:from>
    <xdr:ext cx="534377" cy="259045"/>
    <xdr:sp macro="" textlink="">
      <xdr:nvSpPr>
        <xdr:cNvPr id="552" name="テキスト ボックス 551"/>
        <xdr:cNvSpPr txBox="1"/>
      </xdr:nvSpPr>
      <xdr:spPr>
        <a:xfrm>
          <a:off x="12547111" y="496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127173</xdr:rowOff>
    </xdr:from>
    <xdr:to>
      <xdr:col>85</xdr:col>
      <xdr:colOff>126364</xdr:colOff>
      <xdr:row>58</xdr:row>
      <xdr:rowOff>139654</xdr:rowOff>
    </xdr:to>
    <xdr:cxnSp macro="">
      <xdr:nvCxnSpPr>
        <xdr:cNvPr id="575" name="直線コネクタ 574"/>
        <xdr:cNvCxnSpPr/>
      </xdr:nvCxnSpPr>
      <xdr:spPr>
        <a:xfrm flipV="1">
          <a:off x="16317595" y="8699673"/>
          <a:ext cx="1269" cy="1384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143481</xdr:rowOff>
    </xdr:from>
    <xdr:ext cx="534377" cy="259045"/>
    <xdr:sp macro="" textlink="">
      <xdr:nvSpPr>
        <xdr:cNvPr id="576" name="教育費最小値テキスト"/>
        <xdr:cNvSpPr txBox="1"/>
      </xdr:nvSpPr>
      <xdr:spPr>
        <a:xfrm>
          <a:off x="16370300" y="100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139654</xdr:rowOff>
    </xdr:from>
    <xdr:to>
      <xdr:col>86</xdr:col>
      <xdr:colOff>25400</xdr:colOff>
      <xdr:row>58</xdr:row>
      <xdr:rowOff>139654</xdr:rowOff>
    </xdr:to>
    <xdr:cxnSp macro="">
      <xdr:nvCxnSpPr>
        <xdr:cNvPr id="577" name="直線コネクタ 576"/>
        <xdr:cNvCxnSpPr/>
      </xdr:nvCxnSpPr>
      <xdr:spPr>
        <a:xfrm>
          <a:off x="16230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73850</xdr:rowOff>
    </xdr:from>
    <xdr:ext cx="534377" cy="259045"/>
    <xdr:sp macro="" textlink="">
      <xdr:nvSpPr>
        <xdr:cNvPr id="578" name="教育費最大値テキスト"/>
        <xdr:cNvSpPr txBox="1"/>
      </xdr:nvSpPr>
      <xdr:spPr>
        <a:xfrm>
          <a:off x="16370300" y="84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127173</xdr:rowOff>
    </xdr:from>
    <xdr:to>
      <xdr:col>86</xdr:col>
      <xdr:colOff>25400</xdr:colOff>
      <xdr:row>50</xdr:row>
      <xdr:rowOff>127173</xdr:rowOff>
    </xdr:to>
    <xdr:cxnSp macro="">
      <xdr:nvCxnSpPr>
        <xdr:cNvPr id="579" name="直線コネクタ 578"/>
        <xdr:cNvCxnSpPr/>
      </xdr:nvCxnSpPr>
      <xdr:spPr>
        <a:xfrm>
          <a:off x="16230600" y="8699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71394</xdr:rowOff>
    </xdr:from>
    <xdr:to>
      <xdr:col>85</xdr:col>
      <xdr:colOff>127000</xdr:colOff>
      <xdr:row>58</xdr:row>
      <xdr:rowOff>145369</xdr:rowOff>
    </xdr:to>
    <xdr:cxnSp macro="">
      <xdr:nvCxnSpPr>
        <xdr:cNvPr id="580" name="直線コネクタ 579"/>
        <xdr:cNvCxnSpPr/>
      </xdr:nvCxnSpPr>
      <xdr:spPr>
        <a:xfrm flipV="1">
          <a:off x="15481300" y="10015494"/>
          <a:ext cx="838200" cy="7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127047</xdr:rowOff>
    </xdr:from>
    <xdr:ext cx="534377" cy="259045"/>
    <xdr:sp macro="" textlink="">
      <xdr:nvSpPr>
        <xdr:cNvPr id="581" name="教育費平均値テキスト"/>
        <xdr:cNvSpPr txBox="1"/>
      </xdr:nvSpPr>
      <xdr:spPr>
        <a:xfrm>
          <a:off x="16370300" y="955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104170</xdr:rowOff>
    </xdr:from>
    <xdr:to>
      <xdr:col>85</xdr:col>
      <xdr:colOff>177800</xdr:colOff>
      <xdr:row>57</xdr:row>
      <xdr:rowOff>34320</xdr:rowOff>
    </xdr:to>
    <xdr:sp macro="" textlink="">
      <xdr:nvSpPr>
        <xdr:cNvPr id="582" name="フローチャート: 判断 581"/>
        <xdr:cNvSpPr/>
      </xdr:nvSpPr>
      <xdr:spPr>
        <a:xfrm>
          <a:off x="16268700" y="97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130602</xdr:rowOff>
    </xdr:from>
    <xdr:to>
      <xdr:col>81</xdr:col>
      <xdr:colOff>50800</xdr:colOff>
      <xdr:row>58</xdr:row>
      <xdr:rowOff>145369</xdr:rowOff>
    </xdr:to>
    <xdr:cxnSp macro="">
      <xdr:nvCxnSpPr>
        <xdr:cNvPr id="583" name="直線コネクタ 582"/>
        <xdr:cNvCxnSpPr/>
      </xdr:nvCxnSpPr>
      <xdr:spPr>
        <a:xfrm>
          <a:off x="14592300" y="10074702"/>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5095</xdr:rowOff>
    </xdr:from>
    <xdr:to>
      <xdr:col>81</xdr:col>
      <xdr:colOff>101600</xdr:colOff>
      <xdr:row>58</xdr:row>
      <xdr:rowOff>106695</xdr:rowOff>
    </xdr:to>
    <xdr:sp macro="" textlink="">
      <xdr:nvSpPr>
        <xdr:cNvPr id="584" name="フローチャート: 判断 583"/>
        <xdr:cNvSpPr/>
      </xdr:nvSpPr>
      <xdr:spPr>
        <a:xfrm>
          <a:off x="15430500" y="99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123222</xdr:rowOff>
    </xdr:from>
    <xdr:ext cx="534377" cy="259045"/>
    <xdr:sp macro="" textlink="">
      <xdr:nvSpPr>
        <xdr:cNvPr id="585" name="テキスト ボックス 584"/>
        <xdr:cNvSpPr txBox="1"/>
      </xdr:nvSpPr>
      <xdr:spPr>
        <a:xfrm>
          <a:off x="15214111" y="97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130602</xdr:rowOff>
    </xdr:from>
    <xdr:to>
      <xdr:col>76</xdr:col>
      <xdr:colOff>114300</xdr:colOff>
      <xdr:row>59</xdr:row>
      <xdr:rowOff>7021</xdr:rowOff>
    </xdr:to>
    <xdr:cxnSp macro="">
      <xdr:nvCxnSpPr>
        <xdr:cNvPr id="586" name="直線コネクタ 585"/>
        <xdr:cNvCxnSpPr/>
      </xdr:nvCxnSpPr>
      <xdr:spPr>
        <a:xfrm flipV="1">
          <a:off x="13703300" y="10074702"/>
          <a:ext cx="889000" cy="4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19909</xdr:rowOff>
    </xdr:from>
    <xdr:to>
      <xdr:col>76</xdr:col>
      <xdr:colOff>165100</xdr:colOff>
      <xdr:row>58</xdr:row>
      <xdr:rowOff>121509</xdr:rowOff>
    </xdr:to>
    <xdr:sp macro="" textlink="">
      <xdr:nvSpPr>
        <xdr:cNvPr id="587" name="フローチャート: 判断 586"/>
        <xdr:cNvSpPr/>
      </xdr:nvSpPr>
      <xdr:spPr>
        <a:xfrm>
          <a:off x="14541500" y="99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138036</xdr:rowOff>
    </xdr:from>
    <xdr:ext cx="534377" cy="259045"/>
    <xdr:sp macro="" textlink="">
      <xdr:nvSpPr>
        <xdr:cNvPr id="588" name="テキスト ボックス 587"/>
        <xdr:cNvSpPr txBox="1"/>
      </xdr:nvSpPr>
      <xdr:spPr>
        <a:xfrm>
          <a:off x="14325111" y="9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7021</xdr:rowOff>
    </xdr:from>
    <xdr:to>
      <xdr:col>71</xdr:col>
      <xdr:colOff>177800</xdr:colOff>
      <xdr:row>59</xdr:row>
      <xdr:rowOff>11867</xdr:rowOff>
    </xdr:to>
    <xdr:cxnSp macro="">
      <xdr:nvCxnSpPr>
        <xdr:cNvPr id="589" name="直線コネクタ 588"/>
        <xdr:cNvCxnSpPr/>
      </xdr:nvCxnSpPr>
      <xdr:spPr>
        <a:xfrm flipV="1">
          <a:off x="12814300" y="10122571"/>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71344</xdr:rowOff>
    </xdr:from>
    <xdr:to>
      <xdr:col>72</xdr:col>
      <xdr:colOff>38100</xdr:colOff>
      <xdr:row>59</xdr:row>
      <xdr:rowOff>1494</xdr:rowOff>
    </xdr:to>
    <xdr:sp macro="" textlink="">
      <xdr:nvSpPr>
        <xdr:cNvPr id="590" name="フローチャート: 判断 589"/>
        <xdr:cNvSpPr/>
      </xdr:nvSpPr>
      <xdr:spPr>
        <a:xfrm>
          <a:off x="13652500" y="1001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18021</xdr:rowOff>
    </xdr:from>
    <xdr:ext cx="534377" cy="259045"/>
    <xdr:sp macro="" textlink="">
      <xdr:nvSpPr>
        <xdr:cNvPr id="591" name="テキスト ボックス 590"/>
        <xdr:cNvSpPr txBox="1"/>
      </xdr:nvSpPr>
      <xdr:spPr>
        <a:xfrm>
          <a:off x="13436111" y="979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143993</xdr:rowOff>
    </xdr:from>
    <xdr:to>
      <xdr:col>67</xdr:col>
      <xdr:colOff>101600</xdr:colOff>
      <xdr:row>58</xdr:row>
      <xdr:rowOff>74143</xdr:rowOff>
    </xdr:to>
    <xdr:sp macro="" textlink="">
      <xdr:nvSpPr>
        <xdr:cNvPr id="592" name="フローチャート: 判断 591"/>
        <xdr:cNvSpPr/>
      </xdr:nvSpPr>
      <xdr:spPr>
        <a:xfrm>
          <a:off x="12763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90670</xdr:rowOff>
    </xdr:from>
    <xdr:ext cx="534377" cy="259045"/>
    <xdr:sp macro="" textlink="">
      <xdr:nvSpPr>
        <xdr:cNvPr id="593" name="テキスト ボックス 592"/>
        <xdr:cNvSpPr txBox="1"/>
      </xdr:nvSpPr>
      <xdr:spPr>
        <a:xfrm>
          <a:off x="12547111" y="96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20594</xdr:rowOff>
    </xdr:from>
    <xdr:to>
      <xdr:col>85</xdr:col>
      <xdr:colOff>177800</xdr:colOff>
      <xdr:row>58</xdr:row>
      <xdr:rowOff>122194</xdr:rowOff>
    </xdr:to>
    <xdr:sp macro="" textlink="">
      <xdr:nvSpPr>
        <xdr:cNvPr id="599" name="楕円 598"/>
        <xdr:cNvSpPr/>
      </xdr:nvSpPr>
      <xdr:spPr>
        <a:xfrm>
          <a:off x="16268700" y="99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106971</xdr:rowOff>
    </xdr:from>
    <xdr:ext cx="534377" cy="259045"/>
    <xdr:sp macro="" textlink="">
      <xdr:nvSpPr>
        <xdr:cNvPr id="600" name="教育費該当値テキスト"/>
        <xdr:cNvSpPr txBox="1"/>
      </xdr:nvSpPr>
      <xdr:spPr>
        <a:xfrm>
          <a:off x="16370300" y="987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94569</xdr:rowOff>
    </xdr:from>
    <xdr:to>
      <xdr:col>81</xdr:col>
      <xdr:colOff>101600</xdr:colOff>
      <xdr:row>59</xdr:row>
      <xdr:rowOff>24719</xdr:rowOff>
    </xdr:to>
    <xdr:sp macro="" textlink="">
      <xdr:nvSpPr>
        <xdr:cNvPr id="601" name="楕円 600"/>
        <xdr:cNvSpPr/>
      </xdr:nvSpPr>
      <xdr:spPr>
        <a:xfrm>
          <a:off x="15430500" y="100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15846</xdr:rowOff>
    </xdr:from>
    <xdr:ext cx="534377" cy="259045"/>
    <xdr:sp macro="" textlink="">
      <xdr:nvSpPr>
        <xdr:cNvPr id="602" name="テキスト ボックス 601"/>
        <xdr:cNvSpPr txBox="1"/>
      </xdr:nvSpPr>
      <xdr:spPr>
        <a:xfrm>
          <a:off x="15214111" y="101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79802</xdr:rowOff>
    </xdr:from>
    <xdr:to>
      <xdr:col>76</xdr:col>
      <xdr:colOff>165100</xdr:colOff>
      <xdr:row>59</xdr:row>
      <xdr:rowOff>9952</xdr:rowOff>
    </xdr:to>
    <xdr:sp macro="" textlink="">
      <xdr:nvSpPr>
        <xdr:cNvPr id="603" name="楕円 602"/>
        <xdr:cNvSpPr/>
      </xdr:nvSpPr>
      <xdr:spPr>
        <a:xfrm>
          <a:off x="14541500" y="100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1079</xdr:rowOff>
    </xdr:from>
    <xdr:ext cx="534377" cy="259045"/>
    <xdr:sp macro="" textlink="">
      <xdr:nvSpPr>
        <xdr:cNvPr id="604" name="テキスト ボックス 603"/>
        <xdr:cNvSpPr txBox="1"/>
      </xdr:nvSpPr>
      <xdr:spPr>
        <a:xfrm>
          <a:off x="14325111" y="101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127671</xdr:rowOff>
    </xdr:from>
    <xdr:to>
      <xdr:col>72</xdr:col>
      <xdr:colOff>38100</xdr:colOff>
      <xdr:row>59</xdr:row>
      <xdr:rowOff>57821</xdr:rowOff>
    </xdr:to>
    <xdr:sp macro="" textlink="">
      <xdr:nvSpPr>
        <xdr:cNvPr id="605" name="楕円 604"/>
        <xdr:cNvSpPr/>
      </xdr:nvSpPr>
      <xdr:spPr>
        <a:xfrm>
          <a:off x="13652500" y="1007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48948</xdr:rowOff>
    </xdr:from>
    <xdr:ext cx="534377" cy="259045"/>
    <xdr:sp macro="" textlink="">
      <xdr:nvSpPr>
        <xdr:cNvPr id="606" name="テキスト ボックス 605"/>
        <xdr:cNvSpPr txBox="1"/>
      </xdr:nvSpPr>
      <xdr:spPr>
        <a:xfrm>
          <a:off x="13436111" y="1016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132517</xdr:rowOff>
    </xdr:from>
    <xdr:to>
      <xdr:col>67</xdr:col>
      <xdr:colOff>101600</xdr:colOff>
      <xdr:row>59</xdr:row>
      <xdr:rowOff>62667</xdr:rowOff>
    </xdr:to>
    <xdr:sp macro="" textlink="">
      <xdr:nvSpPr>
        <xdr:cNvPr id="607" name="楕円 606"/>
        <xdr:cNvSpPr/>
      </xdr:nvSpPr>
      <xdr:spPr>
        <a:xfrm>
          <a:off x="12763500" y="1007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53794</xdr:rowOff>
    </xdr:from>
    <xdr:ext cx="534377" cy="259045"/>
    <xdr:sp macro="" textlink="">
      <xdr:nvSpPr>
        <xdr:cNvPr id="608" name="テキスト ボックス 607"/>
        <xdr:cNvSpPr txBox="1"/>
      </xdr:nvSpPr>
      <xdr:spPr>
        <a:xfrm>
          <a:off x="12547111" y="101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4" name="テキスト ボックス 62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6" name="テキスト ボックス 62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8" name="テキスト ボックス 627"/>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85598</xdr:rowOff>
    </xdr:from>
    <xdr:to>
      <xdr:col>85</xdr:col>
      <xdr:colOff>126364</xdr:colOff>
      <xdr:row>79</xdr:row>
      <xdr:rowOff>44450</xdr:rowOff>
    </xdr:to>
    <xdr:cxnSp macro="">
      <xdr:nvCxnSpPr>
        <xdr:cNvPr id="632" name="直線コネクタ 631"/>
        <xdr:cNvCxnSpPr/>
      </xdr:nvCxnSpPr>
      <xdr:spPr>
        <a:xfrm flipV="1">
          <a:off x="16317595" y="12944348"/>
          <a:ext cx="1269" cy="6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32275</xdr:rowOff>
    </xdr:from>
    <xdr:ext cx="469744" cy="259045"/>
    <xdr:sp macro="" textlink="">
      <xdr:nvSpPr>
        <xdr:cNvPr id="635" name="災害復旧費最大値テキスト"/>
        <xdr:cNvSpPr txBox="1"/>
      </xdr:nvSpPr>
      <xdr:spPr>
        <a:xfrm>
          <a:off x="16370300" y="1271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85598</xdr:rowOff>
    </xdr:from>
    <xdr:to>
      <xdr:col>86</xdr:col>
      <xdr:colOff>25400</xdr:colOff>
      <xdr:row>75</xdr:row>
      <xdr:rowOff>85598</xdr:rowOff>
    </xdr:to>
    <xdr:cxnSp macro="">
      <xdr:nvCxnSpPr>
        <xdr:cNvPr id="636" name="直線コネクタ 635"/>
        <xdr:cNvCxnSpPr/>
      </xdr:nvCxnSpPr>
      <xdr:spPr>
        <a:xfrm>
          <a:off x="16230600" y="1294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129032</xdr:rowOff>
    </xdr:from>
    <xdr:to>
      <xdr:col>85</xdr:col>
      <xdr:colOff>127000</xdr:colOff>
      <xdr:row>79</xdr:row>
      <xdr:rowOff>44450</xdr:rowOff>
    </xdr:to>
    <xdr:cxnSp macro="">
      <xdr:nvCxnSpPr>
        <xdr:cNvPr id="637" name="直線コネクタ 636"/>
        <xdr:cNvCxnSpPr/>
      </xdr:nvCxnSpPr>
      <xdr:spPr>
        <a:xfrm>
          <a:off x="15481300" y="135021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57484</xdr:rowOff>
    </xdr:from>
    <xdr:ext cx="378565" cy="259045"/>
    <xdr:sp macro="" textlink="">
      <xdr:nvSpPr>
        <xdr:cNvPr id="638" name="災害復旧費平均値テキスト"/>
        <xdr:cNvSpPr txBox="1"/>
      </xdr:nvSpPr>
      <xdr:spPr>
        <a:xfrm>
          <a:off x="16370300" y="132591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34607</xdr:rowOff>
    </xdr:from>
    <xdr:to>
      <xdr:col>85</xdr:col>
      <xdr:colOff>177800</xdr:colOff>
      <xdr:row>78</xdr:row>
      <xdr:rowOff>136207</xdr:rowOff>
    </xdr:to>
    <xdr:sp macro="" textlink="">
      <xdr:nvSpPr>
        <xdr:cNvPr id="639" name="フローチャート: 判断 638"/>
        <xdr:cNvSpPr/>
      </xdr:nvSpPr>
      <xdr:spPr>
        <a:xfrm>
          <a:off x="16268700" y="1340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53404</xdr:rowOff>
    </xdr:from>
    <xdr:to>
      <xdr:col>81</xdr:col>
      <xdr:colOff>50800</xdr:colOff>
      <xdr:row>78</xdr:row>
      <xdr:rowOff>129032</xdr:rowOff>
    </xdr:to>
    <xdr:cxnSp macro="">
      <xdr:nvCxnSpPr>
        <xdr:cNvPr id="640" name="直線コネクタ 639"/>
        <xdr:cNvCxnSpPr/>
      </xdr:nvCxnSpPr>
      <xdr:spPr>
        <a:xfrm>
          <a:off x="14592300" y="12226354"/>
          <a:ext cx="889000" cy="127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38227</xdr:rowOff>
    </xdr:from>
    <xdr:to>
      <xdr:col>81</xdr:col>
      <xdr:colOff>101600</xdr:colOff>
      <xdr:row>78</xdr:row>
      <xdr:rowOff>139827</xdr:rowOff>
    </xdr:to>
    <xdr:sp macro="" textlink="">
      <xdr:nvSpPr>
        <xdr:cNvPr id="641" name="フローチャート: 判断 640"/>
        <xdr:cNvSpPr/>
      </xdr:nvSpPr>
      <xdr:spPr>
        <a:xfrm>
          <a:off x="15430500" y="134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156354</xdr:rowOff>
    </xdr:from>
    <xdr:ext cx="378565" cy="259045"/>
    <xdr:sp macro="" textlink="">
      <xdr:nvSpPr>
        <xdr:cNvPr id="642" name="テキスト ボックス 641"/>
        <xdr:cNvSpPr txBox="1"/>
      </xdr:nvSpPr>
      <xdr:spPr>
        <a:xfrm>
          <a:off x="15292017" y="131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53404</xdr:rowOff>
    </xdr:from>
    <xdr:to>
      <xdr:col>76</xdr:col>
      <xdr:colOff>114300</xdr:colOff>
      <xdr:row>78</xdr:row>
      <xdr:rowOff>3874</xdr:rowOff>
    </xdr:to>
    <xdr:cxnSp macro="">
      <xdr:nvCxnSpPr>
        <xdr:cNvPr id="643" name="直線コネクタ 642"/>
        <xdr:cNvCxnSpPr/>
      </xdr:nvCxnSpPr>
      <xdr:spPr>
        <a:xfrm flipV="1">
          <a:off x="13703300" y="12226354"/>
          <a:ext cx="889000" cy="11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54990</xdr:rowOff>
    </xdr:from>
    <xdr:to>
      <xdr:col>76</xdr:col>
      <xdr:colOff>165100</xdr:colOff>
      <xdr:row>77</xdr:row>
      <xdr:rowOff>156590</xdr:rowOff>
    </xdr:to>
    <xdr:sp macro="" textlink="">
      <xdr:nvSpPr>
        <xdr:cNvPr id="644" name="フローチャート: 判断 643"/>
        <xdr:cNvSpPr/>
      </xdr:nvSpPr>
      <xdr:spPr>
        <a:xfrm>
          <a:off x="14541500" y="1325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147717</xdr:rowOff>
    </xdr:from>
    <xdr:ext cx="469744" cy="259045"/>
    <xdr:sp macro="" textlink="">
      <xdr:nvSpPr>
        <xdr:cNvPr id="645" name="テキスト ボックス 644"/>
        <xdr:cNvSpPr txBox="1"/>
      </xdr:nvSpPr>
      <xdr:spPr>
        <a:xfrm>
          <a:off x="14357428" y="1334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3874</xdr:rowOff>
    </xdr:from>
    <xdr:to>
      <xdr:col>71</xdr:col>
      <xdr:colOff>177800</xdr:colOff>
      <xdr:row>79</xdr:row>
      <xdr:rowOff>44450</xdr:rowOff>
    </xdr:to>
    <xdr:cxnSp macro="">
      <xdr:nvCxnSpPr>
        <xdr:cNvPr id="646" name="直線コネクタ 645"/>
        <xdr:cNvCxnSpPr/>
      </xdr:nvCxnSpPr>
      <xdr:spPr>
        <a:xfrm flipV="1">
          <a:off x="12814300" y="13376974"/>
          <a:ext cx="889000" cy="2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78994</xdr:rowOff>
    </xdr:from>
    <xdr:to>
      <xdr:col>72</xdr:col>
      <xdr:colOff>38100</xdr:colOff>
      <xdr:row>79</xdr:row>
      <xdr:rowOff>9144</xdr:rowOff>
    </xdr:to>
    <xdr:sp macro="" textlink="">
      <xdr:nvSpPr>
        <xdr:cNvPr id="647" name="フローチャート: 判断 646"/>
        <xdr:cNvSpPr/>
      </xdr:nvSpPr>
      <xdr:spPr>
        <a:xfrm>
          <a:off x="13652500" y="1345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271</xdr:rowOff>
    </xdr:from>
    <xdr:ext cx="378565" cy="259045"/>
    <xdr:sp macro="" textlink="">
      <xdr:nvSpPr>
        <xdr:cNvPr id="648" name="テキスト ボックス 647"/>
        <xdr:cNvSpPr txBox="1"/>
      </xdr:nvSpPr>
      <xdr:spPr>
        <a:xfrm>
          <a:off x="13514017" y="13544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108902</xdr:rowOff>
    </xdr:from>
    <xdr:to>
      <xdr:col>67</xdr:col>
      <xdr:colOff>101600</xdr:colOff>
      <xdr:row>79</xdr:row>
      <xdr:rowOff>39052</xdr:rowOff>
    </xdr:to>
    <xdr:sp macro="" textlink="">
      <xdr:nvSpPr>
        <xdr:cNvPr id="649" name="フローチャート: 判断 648"/>
        <xdr:cNvSpPr/>
      </xdr:nvSpPr>
      <xdr:spPr>
        <a:xfrm>
          <a:off x="12763500" y="1348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55579</xdr:rowOff>
    </xdr:from>
    <xdr:ext cx="378565" cy="259045"/>
    <xdr:sp macro="" textlink="">
      <xdr:nvSpPr>
        <xdr:cNvPr id="650" name="テキスト ボックス 649"/>
        <xdr:cNvSpPr txBox="1"/>
      </xdr:nvSpPr>
      <xdr:spPr>
        <a:xfrm>
          <a:off x="12625017" y="13257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78232</xdr:rowOff>
    </xdr:from>
    <xdr:to>
      <xdr:col>81</xdr:col>
      <xdr:colOff>101600</xdr:colOff>
      <xdr:row>79</xdr:row>
      <xdr:rowOff>8382</xdr:rowOff>
    </xdr:to>
    <xdr:sp macro="" textlink="">
      <xdr:nvSpPr>
        <xdr:cNvPr id="658" name="楕円 657"/>
        <xdr:cNvSpPr/>
      </xdr:nvSpPr>
      <xdr:spPr>
        <a:xfrm>
          <a:off x="15430500" y="134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170959</xdr:rowOff>
    </xdr:from>
    <xdr:ext cx="378565" cy="259045"/>
    <xdr:sp macro="" textlink="">
      <xdr:nvSpPr>
        <xdr:cNvPr id="659" name="テキスト ボックス 658"/>
        <xdr:cNvSpPr txBox="1"/>
      </xdr:nvSpPr>
      <xdr:spPr>
        <a:xfrm>
          <a:off x="15292017" y="1354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2604</xdr:rowOff>
    </xdr:from>
    <xdr:to>
      <xdr:col>76</xdr:col>
      <xdr:colOff>165100</xdr:colOff>
      <xdr:row>71</xdr:row>
      <xdr:rowOff>104204</xdr:rowOff>
    </xdr:to>
    <xdr:sp macro="" textlink="">
      <xdr:nvSpPr>
        <xdr:cNvPr id="660" name="楕円 659"/>
        <xdr:cNvSpPr/>
      </xdr:nvSpPr>
      <xdr:spPr>
        <a:xfrm>
          <a:off x="14541500" y="121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69</xdr:row>
      <xdr:rowOff>120731</xdr:rowOff>
    </xdr:from>
    <xdr:ext cx="469744" cy="259045"/>
    <xdr:sp macro="" textlink="">
      <xdr:nvSpPr>
        <xdr:cNvPr id="661" name="テキスト ボックス 660"/>
        <xdr:cNvSpPr txBox="1"/>
      </xdr:nvSpPr>
      <xdr:spPr>
        <a:xfrm>
          <a:off x="14357428" y="1195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124524</xdr:rowOff>
    </xdr:from>
    <xdr:to>
      <xdr:col>72</xdr:col>
      <xdr:colOff>38100</xdr:colOff>
      <xdr:row>78</xdr:row>
      <xdr:rowOff>54674</xdr:rowOff>
    </xdr:to>
    <xdr:sp macro="" textlink="">
      <xdr:nvSpPr>
        <xdr:cNvPr id="662" name="楕円 661"/>
        <xdr:cNvSpPr/>
      </xdr:nvSpPr>
      <xdr:spPr>
        <a:xfrm>
          <a:off x="13652500" y="133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71201</xdr:rowOff>
    </xdr:from>
    <xdr:ext cx="469744" cy="259045"/>
    <xdr:sp macro="" textlink="">
      <xdr:nvSpPr>
        <xdr:cNvPr id="663" name="テキスト ボックス 662"/>
        <xdr:cNvSpPr txBox="1"/>
      </xdr:nvSpPr>
      <xdr:spPr>
        <a:xfrm>
          <a:off x="13468428" y="131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8" name="テキスト ボックス 67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4434</xdr:rowOff>
    </xdr:from>
    <xdr:to>
      <xdr:col>85</xdr:col>
      <xdr:colOff>126364</xdr:colOff>
      <xdr:row>98</xdr:row>
      <xdr:rowOff>129347</xdr:rowOff>
    </xdr:to>
    <xdr:cxnSp macro="">
      <xdr:nvCxnSpPr>
        <xdr:cNvPr id="692" name="直線コネクタ 691"/>
        <xdr:cNvCxnSpPr/>
      </xdr:nvCxnSpPr>
      <xdr:spPr>
        <a:xfrm flipV="1">
          <a:off x="16317595" y="15606384"/>
          <a:ext cx="1269" cy="13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133174</xdr:rowOff>
    </xdr:from>
    <xdr:ext cx="534377" cy="259045"/>
    <xdr:sp macro="" textlink="">
      <xdr:nvSpPr>
        <xdr:cNvPr id="693" name="公債費最小値テキスト"/>
        <xdr:cNvSpPr txBox="1"/>
      </xdr:nvSpPr>
      <xdr:spPr>
        <a:xfrm>
          <a:off x="16370300" y="169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129347</xdr:rowOff>
    </xdr:from>
    <xdr:to>
      <xdr:col>86</xdr:col>
      <xdr:colOff>25400</xdr:colOff>
      <xdr:row>98</xdr:row>
      <xdr:rowOff>129347</xdr:rowOff>
    </xdr:to>
    <xdr:cxnSp macro="">
      <xdr:nvCxnSpPr>
        <xdr:cNvPr id="694" name="直線コネクタ 693"/>
        <xdr:cNvCxnSpPr/>
      </xdr:nvCxnSpPr>
      <xdr:spPr>
        <a:xfrm>
          <a:off x="16230600" y="1693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122561</xdr:rowOff>
    </xdr:from>
    <xdr:ext cx="534377" cy="259045"/>
    <xdr:sp macro="" textlink="">
      <xdr:nvSpPr>
        <xdr:cNvPr id="695" name="公債費最大値テキスト"/>
        <xdr:cNvSpPr txBox="1"/>
      </xdr:nvSpPr>
      <xdr:spPr>
        <a:xfrm>
          <a:off x="16370300" y="153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4434</xdr:rowOff>
    </xdr:from>
    <xdr:to>
      <xdr:col>86</xdr:col>
      <xdr:colOff>25400</xdr:colOff>
      <xdr:row>91</xdr:row>
      <xdr:rowOff>4434</xdr:rowOff>
    </xdr:to>
    <xdr:cxnSp macro="">
      <xdr:nvCxnSpPr>
        <xdr:cNvPr id="696" name="直線コネクタ 695"/>
        <xdr:cNvCxnSpPr/>
      </xdr:nvCxnSpPr>
      <xdr:spPr>
        <a:xfrm>
          <a:off x="16230600" y="1560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4434</xdr:rowOff>
    </xdr:from>
    <xdr:to>
      <xdr:col>85</xdr:col>
      <xdr:colOff>127000</xdr:colOff>
      <xdr:row>91</xdr:row>
      <xdr:rowOff>38822</xdr:rowOff>
    </xdr:to>
    <xdr:cxnSp macro="">
      <xdr:nvCxnSpPr>
        <xdr:cNvPr id="697" name="直線コネクタ 696"/>
        <xdr:cNvCxnSpPr/>
      </xdr:nvCxnSpPr>
      <xdr:spPr>
        <a:xfrm flipV="1">
          <a:off x="15481300" y="15606384"/>
          <a:ext cx="8382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159616</xdr:rowOff>
    </xdr:from>
    <xdr:ext cx="534377" cy="259045"/>
    <xdr:sp macro="" textlink="">
      <xdr:nvSpPr>
        <xdr:cNvPr id="698" name="公債費平均値テキスト"/>
        <xdr:cNvSpPr txBox="1"/>
      </xdr:nvSpPr>
      <xdr:spPr>
        <a:xfrm>
          <a:off x="16370300" y="16104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9739</xdr:rowOff>
    </xdr:from>
    <xdr:to>
      <xdr:col>85</xdr:col>
      <xdr:colOff>177800</xdr:colOff>
      <xdr:row>94</xdr:row>
      <xdr:rowOff>111339</xdr:rowOff>
    </xdr:to>
    <xdr:sp macro="" textlink="">
      <xdr:nvSpPr>
        <xdr:cNvPr id="699" name="フローチャート: 判断 698"/>
        <xdr:cNvSpPr/>
      </xdr:nvSpPr>
      <xdr:spPr>
        <a:xfrm>
          <a:off x="16268700" y="1612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22658</xdr:rowOff>
    </xdr:from>
    <xdr:to>
      <xdr:col>81</xdr:col>
      <xdr:colOff>50800</xdr:colOff>
      <xdr:row>91</xdr:row>
      <xdr:rowOff>38822</xdr:rowOff>
    </xdr:to>
    <xdr:cxnSp macro="">
      <xdr:nvCxnSpPr>
        <xdr:cNvPr id="700" name="直線コネクタ 699"/>
        <xdr:cNvCxnSpPr/>
      </xdr:nvCxnSpPr>
      <xdr:spPr>
        <a:xfrm>
          <a:off x="14592300" y="15624608"/>
          <a:ext cx="889000" cy="1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49972</xdr:rowOff>
    </xdr:from>
    <xdr:to>
      <xdr:col>81</xdr:col>
      <xdr:colOff>101600</xdr:colOff>
      <xdr:row>94</xdr:row>
      <xdr:rowOff>151572</xdr:rowOff>
    </xdr:to>
    <xdr:sp macro="" textlink="">
      <xdr:nvSpPr>
        <xdr:cNvPr id="701" name="フローチャート: 判断 700"/>
        <xdr:cNvSpPr/>
      </xdr:nvSpPr>
      <xdr:spPr>
        <a:xfrm>
          <a:off x="154305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142699</xdr:rowOff>
    </xdr:from>
    <xdr:ext cx="534377" cy="259045"/>
    <xdr:sp macro="" textlink="">
      <xdr:nvSpPr>
        <xdr:cNvPr id="702" name="テキスト ボックス 701"/>
        <xdr:cNvSpPr txBox="1"/>
      </xdr:nvSpPr>
      <xdr:spPr>
        <a:xfrm>
          <a:off x="15214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22658</xdr:rowOff>
    </xdr:from>
    <xdr:to>
      <xdr:col>76</xdr:col>
      <xdr:colOff>114300</xdr:colOff>
      <xdr:row>91</xdr:row>
      <xdr:rowOff>45679</xdr:rowOff>
    </xdr:to>
    <xdr:cxnSp macro="">
      <xdr:nvCxnSpPr>
        <xdr:cNvPr id="703" name="直線コネクタ 702"/>
        <xdr:cNvCxnSpPr/>
      </xdr:nvCxnSpPr>
      <xdr:spPr>
        <a:xfrm flipV="1">
          <a:off x="13703300" y="15624608"/>
          <a:ext cx="889000" cy="2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23912</xdr:rowOff>
    </xdr:from>
    <xdr:to>
      <xdr:col>76</xdr:col>
      <xdr:colOff>165100</xdr:colOff>
      <xdr:row>94</xdr:row>
      <xdr:rowOff>125512</xdr:rowOff>
    </xdr:to>
    <xdr:sp macro="" textlink="">
      <xdr:nvSpPr>
        <xdr:cNvPr id="704" name="フローチャート: 判断 703"/>
        <xdr:cNvSpPr/>
      </xdr:nvSpPr>
      <xdr:spPr>
        <a:xfrm>
          <a:off x="14541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116639</xdr:rowOff>
    </xdr:from>
    <xdr:ext cx="534377" cy="259045"/>
    <xdr:sp macro="" textlink="">
      <xdr:nvSpPr>
        <xdr:cNvPr id="705" name="テキスト ボックス 704"/>
        <xdr:cNvSpPr txBox="1"/>
      </xdr:nvSpPr>
      <xdr:spPr>
        <a:xfrm>
          <a:off x="14325111" y="162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45679</xdr:rowOff>
    </xdr:from>
    <xdr:to>
      <xdr:col>71</xdr:col>
      <xdr:colOff>177800</xdr:colOff>
      <xdr:row>91</xdr:row>
      <xdr:rowOff>75529</xdr:rowOff>
    </xdr:to>
    <xdr:cxnSp macro="">
      <xdr:nvCxnSpPr>
        <xdr:cNvPr id="706" name="直線コネクタ 705"/>
        <xdr:cNvCxnSpPr/>
      </xdr:nvCxnSpPr>
      <xdr:spPr>
        <a:xfrm flipV="1">
          <a:off x="12814300" y="15647629"/>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62905</xdr:rowOff>
    </xdr:from>
    <xdr:to>
      <xdr:col>72</xdr:col>
      <xdr:colOff>38100</xdr:colOff>
      <xdr:row>94</xdr:row>
      <xdr:rowOff>164505</xdr:rowOff>
    </xdr:to>
    <xdr:sp macro="" textlink="">
      <xdr:nvSpPr>
        <xdr:cNvPr id="707" name="フローチャート: 判断 706"/>
        <xdr:cNvSpPr/>
      </xdr:nvSpPr>
      <xdr:spPr>
        <a:xfrm>
          <a:off x="13652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155632</xdr:rowOff>
    </xdr:from>
    <xdr:ext cx="534377" cy="259045"/>
    <xdr:sp macro="" textlink="">
      <xdr:nvSpPr>
        <xdr:cNvPr id="708" name="テキスト ボックス 707"/>
        <xdr:cNvSpPr txBox="1"/>
      </xdr:nvSpPr>
      <xdr:spPr>
        <a:xfrm>
          <a:off x="13436111" y="162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33252</xdr:rowOff>
    </xdr:from>
    <xdr:to>
      <xdr:col>67</xdr:col>
      <xdr:colOff>101600</xdr:colOff>
      <xdr:row>95</xdr:row>
      <xdr:rowOff>134852</xdr:rowOff>
    </xdr:to>
    <xdr:sp macro="" textlink="">
      <xdr:nvSpPr>
        <xdr:cNvPr id="709" name="フローチャート: 判断 708"/>
        <xdr:cNvSpPr/>
      </xdr:nvSpPr>
      <xdr:spPr>
        <a:xfrm>
          <a:off x="12763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125979</xdr:rowOff>
    </xdr:from>
    <xdr:ext cx="534377" cy="259045"/>
    <xdr:sp macro="" textlink="">
      <xdr:nvSpPr>
        <xdr:cNvPr id="710" name="テキスト ボックス 709"/>
        <xdr:cNvSpPr txBox="1"/>
      </xdr:nvSpPr>
      <xdr:spPr>
        <a:xfrm>
          <a:off x="12547111"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125084</xdr:rowOff>
    </xdr:from>
    <xdr:to>
      <xdr:col>85</xdr:col>
      <xdr:colOff>177800</xdr:colOff>
      <xdr:row>91</xdr:row>
      <xdr:rowOff>55234</xdr:rowOff>
    </xdr:to>
    <xdr:sp macro="" textlink="">
      <xdr:nvSpPr>
        <xdr:cNvPr id="716" name="楕円 715"/>
        <xdr:cNvSpPr/>
      </xdr:nvSpPr>
      <xdr:spPr>
        <a:xfrm>
          <a:off x="16268700" y="155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78111</xdr:rowOff>
    </xdr:from>
    <xdr:ext cx="534377" cy="259045"/>
    <xdr:sp macro="" textlink="">
      <xdr:nvSpPr>
        <xdr:cNvPr id="717" name="公債費該当値テキスト"/>
        <xdr:cNvSpPr txBox="1"/>
      </xdr:nvSpPr>
      <xdr:spPr>
        <a:xfrm>
          <a:off x="16370300" y="1550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159472</xdr:rowOff>
    </xdr:from>
    <xdr:to>
      <xdr:col>81</xdr:col>
      <xdr:colOff>101600</xdr:colOff>
      <xdr:row>91</xdr:row>
      <xdr:rowOff>89622</xdr:rowOff>
    </xdr:to>
    <xdr:sp macro="" textlink="">
      <xdr:nvSpPr>
        <xdr:cNvPr id="718" name="楕円 717"/>
        <xdr:cNvSpPr/>
      </xdr:nvSpPr>
      <xdr:spPr>
        <a:xfrm>
          <a:off x="15430500" y="155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106149</xdr:rowOff>
    </xdr:from>
    <xdr:ext cx="534377" cy="259045"/>
    <xdr:sp macro="" textlink="">
      <xdr:nvSpPr>
        <xdr:cNvPr id="719" name="テキスト ボックス 718"/>
        <xdr:cNvSpPr txBox="1"/>
      </xdr:nvSpPr>
      <xdr:spPr>
        <a:xfrm>
          <a:off x="15214111" y="153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143308</xdr:rowOff>
    </xdr:from>
    <xdr:to>
      <xdr:col>76</xdr:col>
      <xdr:colOff>165100</xdr:colOff>
      <xdr:row>91</xdr:row>
      <xdr:rowOff>73458</xdr:rowOff>
    </xdr:to>
    <xdr:sp macro="" textlink="">
      <xdr:nvSpPr>
        <xdr:cNvPr id="720" name="楕円 719"/>
        <xdr:cNvSpPr/>
      </xdr:nvSpPr>
      <xdr:spPr>
        <a:xfrm>
          <a:off x="14541500" y="155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89985</xdr:rowOff>
    </xdr:from>
    <xdr:ext cx="534377" cy="259045"/>
    <xdr:sp macro="" textlink="">
      <xdr:nvSpPr>
        <xdr:cNvPr id="721" name="テキスト ボックス 720"/>
        <xdr:cNvSpPr txBox="1"/>
      </xdr:nvSpPr>
      <xdr:spPr>
        <a:xfrm>
          <a:off x="14325111" y="1534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166329</xdr:rowOff>
    </xdr:from>
    <xdr:to>
      <xdr:col>72</xdr:col>
      <xdr:colOff>38100</xdr:colOff>
      <xdr:row>91</xdr:row>
      <xdr:rowOff>96479</xdr:rowOff>
    </xdr:to>
    <xdr:sp macro="" textlink="">
      <xdr:nvSpPr>
        <xdr:cNvPr id="722" name="楕円 721"/>
        <xdr:cNvSpPr/>
      </xdr:nvSpPr>
      <xdr:spPr>
        <a:xfrm>
          <a:off x="13652500" y="155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113006</xdr:rowOff>
    </xdr:from>
    <xdr:ext cx="534377" cy="259045"/>
    <xdr:sp macro="" textlink="">
      <xdr:nvSpPr>
        <xdr:cNvPr id="723" name="テキスト ボックス 722"/>
        <xdr:cNvSpPr txBox="1"/>
      </xdr:nvSpPr>
      <xdr:spPr>
        <a:xfrm>
          <a:off x="13436111" y="153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24729</xdr:rowOff>
    </xdr:from>
    <xdr:to>
      <xdr:col>67</xdr:col>
      <xdr:colOff>101600</xdr:colOff>
      <xdr:row>91</xdr:row>
      <xdr:rowOff>126329</xdr:rowOff>
    </xdr:to>
    <xdr:sp macro="" textlink="">
      <xdr:nvSpPr>
        <xdr:cNvPr id="724" name="楕円 723"/>
        <xdr:cNvSpPr/>
      </xdr:nvSpPr>
      <xdr:spPr>
        <a:xfrm>
          <a:off x="12763500" y="156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142856</xdr:rowOff>
    </xdr:from>
    <xdr:ext cx="534377" cy="259045"/>
    <xdr:sp macro="" textlink="">
      <xdr:nvSpPr>
        <xdr:cNvPr id="725" name="テキスト ボックス 724"/>
        <xdr:cNvSpPr txBox="1"/>
      </xdr:nvSpPr>
      <xdr:spPr>
        <a:xfrm>
          <a:off x="12547111" y="154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102689</xdr:rowOff>
    </xdr:from>
    <xdr:to>
      <xdr:col>116</xdr:col>
      <xdr:colOff>62864</xdr:colOff>
      <xdr:row>39</xdr:row>
      <xdr:rowOff>98878</xdr:rowOff>
    </xdr:to>
    <xdr:cxnSp macro="">
      <xdr:nvCxnSpPr>
        <xdr:cNvPr id="751" name="直線コネクタ 750"/>
        <xdr:cNvCxnSpPr/>
      </xdr:nvCxnSpPr>
      <xdr:spPr>
        <a:xfrm flipV="1">
          <a:off x="22159595" y="6274889"/>
          <a:ext cx="1269" cy="510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49366</xdr:rowOff>
    </xdr:from>
    <xdr:ext cx="378565" cy="259045"/>
    <xdr:sp macro="" textlink="">
      <xdr:nvSpPr>
        <xdr:cNvPr id="754" name="諸支出金最大値テキスト"/>
        <xdr:cNvSpPr txBox="1"/>
      </xdr:nvSpPr>
      <xdr:spPr>
        <a:xfrm>
          <a:off x="22212300" y="605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102689</xdr:rowOff>
    </xdr:from>
    <xdr:to>
      <xdr:col>116</xdr:col>
      <xdr:colOff>152400</xdr:colOff>
      <xdr:row>36</xdr:row>
      <xdr:rowOff>102689</xdr:rowOff>
    </xdr:to>
    <xdr:cxnSp macro="">
      <xdr:nvCxnSpPr>
        <xdr:cNvPr id="755" name="直線コネクタ 754"/>
        <xdr:cNvCxnSpPr/>
      </xdr:nvCxnSpPr>
      <xdr:spPr>
        <a:xfrm>
          <a:off x="220726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57" name="諸支出金平均値テキスト"/>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58" name="フローチャート: 判断 757"/>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118291</xdr:rowOff>
    </xdr:from>
    <xdr:to>
      <xdr:col>112</xdr:col>
      <xdr:colOff>38100</xdr:colOff>
      <xdr:row>39</xdr:row>
      <xdr:rowOff>48441</xdr:rowOff>
    </xdr:to>
    <xdr:sp macro="" textlink="">
      <xdr:nvSpPr>
        <xdr:cNvPr id="760" name="フローチャート: 判断 759"/>
        <xdr:cNvSpPr/>
      </xdr:nvSpPr>
      <xdr:spPr>
        <a:xfrm>
          <a:off x="212725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64969</xdr:rowOff>
    </xdr:from>
    <xdr:ext cx="313932" cy="259045"/>
    <xdr:sp macro="" textlink="">
      <xdr:nvSpPr>
        <xdr:cNvPr id="761" name="テキスト ボックス 760"/>
        <xdr:cNvSpPr txBox="1"/>
      </xdr:nvSpPr>
      <xdr:spPr>
        <a:xfrm>
          <a:off x="21166333" y="6408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113937</xdr:rowOff>
    </xdr:from>
    <xdr:to>
      <xdr:col>107</xdr:col>
      <xdr:colOff>101600</xdr:colOff>
      <xdr:row>39</xdr:row>
      <xdr:rowOff>44087</xdr:rowOff>
    </xdr:to>
    <xdr:sp macro="" textlink="">
      <xdr:nvSpPr>
        <xdr:cNvPr id="763" name="フローチャート: 判断 762"/>
        <xdr:cNvSpPr/>
      </xdr:nvSpPr>
      <xdr:spPr>
        <a:xfrm>
          <a:off x="20383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60614</xdr:rowOff>
    </xdr:from>
    <xdr:ext cx="313932" cy="259045"/>
    <xdr:sp macro="" textlink="">
      <xdr:nvSpPr>
        <xdr:cNvPr id="764" name="テキスト ボックス 763"/>
        <xdr:cNvSpPr txBox="1"/>
      </xdr:nvSpPr>
      <xdr:spPr>
        <a:xfrm>
          <a:off x="20277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145506</xdr:rowOff>
    </xdr:from>
    <xdr:to>
      <xdr:col>102</xdr:col>
      <xdr:colOff>165100</xdr:colOff>
      <xdr:row>31</xdr:row>
      <xdr:rowOff>75656</xdr:rowOff>
    </xdr:to>
    <xdr:sp macro="" textlink="">
      <xdr:nvSpPr>
        <xdr:cNvPr id="766" name="フローチャート: 判断 765"/>
        <xdr:cNvSpPr/>
      </xdr:nvSpPr>
      <xdr:spPr>
        <a:xfrm>
          <a:off x="19494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92183</xdr:rowOff>
    </xdr:from>
    <xdr:ext cx="469744" cy="259045"/>
    <xdr:sp macro="" textlink="">
      <xdr:nvSpPr>
        <xdr:cNvPr id="767" name="テキスト ボックス 766"/>
        <xdr:cNvSpPr txBox="1"/>
      </xdr:nvSpPr>
      <xdr:spPr>
        <a:xfrm>
          <a:off x="19310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726</xdr:rowOff>
    </xdr:from>
    <xdr:to>
      <xdr:col>98</xdr:col>
      <xdr:colOff>38100</xdr:colOff>
      <xdr:row>38</xdr:row>
      <xdr:rowOff>102326</xdr:rowOff>
    </xdr:to>
    <xdr:sp macro="" textlink="">
      <xdr:nvSpPr>
        <xdr:cNvPr id="768" name="フローチャート: 判断 767"/>
        <xdr:cNvSpPr/>
      </xdr:nvSpPr>
      <xdr:spPr>
        <a:xfrm>
          <a:off x="18605500" y="651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118853</xdr:rowOff>
    </xdr:from>
    <xdr:ext cx="378565" cy="259045"/>
    <xdr:sp macro="" textlink="">
      <xdr:nvSpPr>
        <xdr:cNvPr id="769" name="テキスト ボックス 768"/>
        <xdr:cNvSpPr txBox="1"/>
      </xdr:nvSpPr>
      <xdr:spPr>
        <a:xfrm>
          <a:off x="18467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農林水産業費と商工費が類似団体に比較して大きくなっているのは、中小企業振興融資貸付金や農林業育成資金貸付金などの貸付金制度を設けているためである。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費については、平成２６年度から平成２７年度にかけて広域化に向けたハード整備を行ったことで増加したほか、平成２８年度からは消防に係る人件費等相当分をとかち広域消防局への分担金として支出しているため、類似団体と比較して高い状況に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土木費については、平成２９年度から開始した市街地再開発事業や、おびひろ空港の滑走路改良工事等の空港整備事業などにより増加傾向となっている。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災害復旧費については、平成２８年度の台風で被災した公共施設などの復旧により、平成２８、２９年度と大幅に増加していたが、平成３０年度で復旧事業が完了した。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北海道帯広市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年度の財政調整基金については、</a:t>
          </a:r>
          <a:r>
            <a:rPr kumimoji="1" lang="ja-JP" altLang="en-US" sz="1100">
              <a:solidFill>
                <a:schemeClr val="dk1"/>
              </a:solidFill>
              <a:effectLst/>
              <a:latin typeface="+mn-lt"/>
              <a:ea typeface="+mn-ea"/>
              <a:cs typeface="+mn-cs"/>
            </a:rPr>
            <a:t>除雪経費の増により取り崩し額が増加したものの、</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年度決算剰余金から</a:t>
          </a:r>
          <a:r>
            <a:rPr kumimoji="1" lang="ja-JP" altLang="en-US" sz="1100">
              <a:solidFill>
                <a:schemeClr val="dk1"/>
              </a:solidFill>
              <a:effectLst/>
              <a:latin typeface="+mn-lt"/>
              <a:ea typeface="+mn-ea"/>
              <a:cs typeface="+mn-cs"/>
            </a:rPr>
            <a:t>４億３，３００万円</a:t>
          </a:r>
          <a:r>
            <a:rPr kumimoji="1" lang="ja-JP" altLang="ja-JP" sz="1100">
              <a:solidFill>
                <a:schemeClr val="dk1"/>
              </a:solidFill>
              <a:effectLst/>
              <a:latin typeface="+mn-lt"/>
              <a:ea typeface="+mn-ea"/>
              <a:cs typeface="+mn-cs"/>
            </a:rPr>
            <a:t>を積み立て</a:t>
          </a:r>
          <a:r>
            <a:rPr kumimoji="1" lang="ja-JP" altLang="en-US" sz="1100">
              <a:solidFill>
                <a:schemeClr val="dk1"/>
              </a:solidFill>
              <a:effectLst/>
              <a:latin typeface="+mn-lt"/>
              <a:ea typeface="+mn-ea"/>
              <a:cs typeface="+mn-cs"/>
            </a:rPr>
            <a:t>たことに</a:t>
          </a:r>
          <a:r>
            <a:rPr kumimoji="1" lang="ja-JP" altLang="ja-JP" sz="1100">
              <a:solidFill>
                <a:schemeClr val="dk1"/>
              </a:solidFill>
              <a:effectLst/>
              <a:latin typeface="+mn-lt"/>
              <a:ea typeface="+mn-ea"/>
              <a:cs typeface="+mn-cs"/>
            </a:rPr>
            <a:t>より、標準財政規模に対する基金残高の割合は、０．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の改善となった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標準財政規模に対する実質収支額については、</a:t>
          </a:r>
          <a:r>
            <a:rPr kumimoji="1" lang="ja-JP" altLang="en-US" sz="1100">
              <a:solidFill>
                <a:schemeClr val="dk1"/>
              </a:solidFill>
              <a:effectLst/>
              <a:latin typeface="+mn-lt"/>
              <a:ea typeface="+mn-ea"/>
              <a:cs typeface="+mn-cs"/>
            </a:rPr>
            <a:t>地方消費税交付金</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悪化したほか</a:t>
          </a:r>
          <a:r>
            <a:rPr kumimoji="1" lang="ja-JP" altLang="ja-JP" sz="1100">
              <a:solidFill>
                <a:schemeClr val="dk1"/>
              </a:solidFill>
              <a:effectLst/>
              <a:latin typeface="+mn-lt"/>
              <a:ea typeface="+mn-ea"/>
              <a:cs typeface="+mn-cs"/>
            </a:rPr>
            <a:t>、実質単年度収支について</a:t>
          </a:r>
          <a:r>
            <a:rPr kumimoji="1" lang="ja-JP" altLang="en-US" sz="1100">
              <a:solidFill>
                <a:schemeClr val="dk1"/>
              </a:solidFill>
              <a:effectLst/>
              <a:latin typeface="+mn-lt"/>
              <a:ea typeface="+mn-ea"/>
              <a:cs typeface="+mn-cs"/>
            </a:rPr>
            <a:t>も、２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５７</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北海道帯広市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すべての会計において、黒字となっている。今後も収納率の向上に向けた取り組みにより市税収入を確保していくほか、行政サービスの見直しや効率化を図り、健全な財政運営に努めていく。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85539405</v>
      </c>
      <c r="BO4" s="431"/>
      <c r="BP4" s="431"/>
      <c r="BQ4" s="431"/>
      <c r="BR4" s="431"/>
      <c r="BS4" s="431"/>
      <c r="BT4" s="431"/>
      <c r="BU4" s="432"/>
      <c r="BV4" s="430">
        <v>81354391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0.9</v>
      </c>
      <c r="CU4" s="437"/>
      <c r="CV4" s="437"/>
      <c r="CW4" s="437"/>
      <c r="CX4" s="437"/>
      <c r="CY4" s="437"/>
      <c r="CZ4" s="437"/>
      <c r="DA4" s="438"/>
      <c r="DB4" s="436">
        <v>2.1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85168941</v>
      </c>
      <c r="BO5" s="468"/>
      <c r="BP5" s="468"/>
      <c r="BQ5" s="468"/>
      <c r="BR5" s="468"/>
      <c r="BS5" s="468"/>
      <c r="BT5" s="468"/>
      <c r="BU5" s="469"/>
      <c r="BV5" s="467">
        <v>80488646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91.6</v>
      </c>
      <c r="CU5" s="465"/>
      <c r="CV5" s="465"/>
      <c r="CW5" s="465"/>
      <c r="CX5" s="465"/>
      <c r="CY5" s="465"/>
      <c r="CZ5" s="465"/>
      <c r="DA5" s="466"/>
      <c r="DB5" s="464">
        <v>90.1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370464</v>
      </c>
      <c r="BO6" s="468"/>
      <c r="BP6" s="468"/>
      <c r="BQ6" s="468"/>
      <c r="BR6" s="468"/>
      <c r="BS6" s="468"/>
      <c r="BT6" s="468"/>
      <c r="BU6" s="469"/>
      <c r="BV6" s="467">
        <v>865745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96.3</v>
      </c>
      <c r="CU6" s="505"/>
      <c r="CV6" s="505"/>
      <c r="CW6" s="505"/>
      <c r="CX6" s="505"/>
      <c r="CY6" s="505"/>
      <c r="CZ6" s="505"/>
      <c r="DA6" s="506"/>
      <c r="DB6" s="504">
        <v>95.7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17439</v>
      </c>
      <c r="BO7" s="468"/>
      <c r="BP7" s="468"/>
      <c r="BQ7" s="468"/>
      <c r="BR7" s="468"/>
      <c r="BS7" s="468"/>
      <c r="BT7" s="468"/>
      <c r="BU7" s="469"/>
      <c r="BV7" s="467">
        <v>85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41061998</v>
      </c>
      <c r="CU7" s="468"/>
      <c r="CV7" s="468"/>
      <c r="CW7" s="468"/>
      <c r="CX7" s="468"/>
      <c r="CY7" s="468"/>
      <c r="CZ7" s="468"/>
      <c r="DA7" s="469"/>
      <c r="DB7" s="467">
        <v>41033052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353025</v>
      </c>
      <c r="BO8" s="468"/>
      <c r="BP8" s="468"/>
      <c r="BQ8" s="468"/>
      <c r="BR8" s="468"/>
      <c r="BS8" s="468"/>
      <c r="BT8" s="468"/>
      <c r="BU8" s="469"/>
      <c r="BV8" s="467">
        <v>865660</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v>
      </c>
      <c r="CU8" s="508"/>
      <c r="CV8" s="508"/>
      <c r="CW8" s="508"/>
      <c r="CX8" s="508"/>
      <c r="CY8" s="508"/>
      <c r="CZ8" s="508"/>
      <c r="DA8" s="509"/>
      <c r="DB8" s="507">
        <v>0.59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169327</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-512635</v>
      </c>
      <c r="BO9" s="468"/>
      <c r="BP9" s="468"/>
      <c r="BQ9" s="468"/>
      <c r="BR9" s="468"/>
      <c r="BS9" s="468"/>
      <c r="BT9" s="468"/>
      <c r="BU9" s="469"/>
      <c r="BV9" s="467">
        <v>446542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17.399999999999999</v>
      </c>
      <c r="CU9" s="465"/>
      <c r="CV9" s="465"/>
      <c r="CW9" s="465"/>
      <c r="CX9" s="465"/>
      <c r="CY9" s="465"/>
      <c r="CZ9" s="465"/>
      <c r="DA9" s="466"/>
      <c r="DB9" s="464">
        <v>17.899999999999999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168057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433290</v>
      </c>
      <c r="BO10" s="468"/>
      <c r="BP10" s="468"/>
      <c r="BQ10" s="468"/>
      <c r="BR10" s="468"/>
      <c r="BS10" s="468"/>
      <c r="BT10" s="468"/>
      <c r="BU10" s="469"/>
      <c r="BV10" s="467">
        <v>210218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109</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166043</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317000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165202</v>
      </c>
      <c r="S13" s="552"/>
      <c r="T13" s="552"/>
      <c r="U13" s="552"/>
      <c r="V13" s="553"/>
      <c r="W13" s="483" t="s">
        <v>139</v>
      </c>
      <c r="X13" s="484"/>
      <c r="Y13" s="484"/>
      <c r="Z13" s="484"/>
      <c r="AA13" s="484"/>
      <c r="AB13" s="474"/>
      <c r="AC13" s="518">
        <v>3923</v>
      </c>
      <c r="AD13" s="519"/>
      <c r="AE13" s="519"/>
      <c r="AF13" s="519"/>
      <c r="AG13" s="561"/>
      <c r="AH13" s="518">
        <v>3702</v>
      </c>
      <c r="AI13" s="519"/>
      <c r="AJ13" s="519"/>
      <c r="AK13" s="519"/>
      <c r="AL13" s="520"/>
      <c r="AM13" s="496" t="s">
        <v>140</v>
      </c>
      <c r="AN13" s="497"/>
      <c r="AO13" s="497"/>
      <c r="AP13" s="497"/>
      <c r="AQ13" s="497"/>
      <c r="AR13" s="497"/>
      <c r="AS13" s="497"/>
      <c r="AT13" s="498"/>
      <c r="AU13" s="499" t="s">
        <v>134</v>
      </c>
      <c r="AV13" s="500"/>
      <c r="AW13" s="500"/>
      <c r="AX13" s="500"/>
      <c r="AY13" s="501" t="s">
        <v>141</v>
      </c>
      <c r="AZ13" s="502"/>
      <c r="BA13" s="502"/>
      <c r="BB13" s="502"/>
      <c r="BC13" s="502"/>
      <c r="BD13" s="502"/>
      <c r="BE13" s="502"/>
      <c r="BF13" s="502"/>
      <c r="BG13" s="502"/>
      <c r="BH13" s="502"/>
      <c r="BI13" s="502"/>
      <c r="BJ13" s="502"/>
      <c r="BK13" s="502"/>
      <c r="BL13" s="502"/>
      <c r="BM13" s="503"/>
      <c r="BN13" s="467">
        <v>-396345</v>
      </c>
      <c r="BO13" s="468"/>
      <c r="BP13" s="468"/>
      <c r="BQ13" s="468"/>
      <c r="BR13" s="468"/>
      <c r="BS13" s="468"/>
      <c r="BT13" s="468"/>
      <c r="BU13" s="469"/>
      <c r="BV13" s="467">
        <v>656760</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8.9</v>
      </c>
      <c r="CU13" s="465"/>
      <c r="CV13" s="465"/>
      <c r="CW13" s="465"/>
      <c r="CX13" s="465"/>
      <c r="CY13" s="465"/>
      <c r="CZ13" s="465"/>
      <c r="DA13" s="466"/>
      <c r="DB13" s="464">
        <v>8.9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166889</v>
      </c>
      <c r="S14" s="552"/>
      <c r="T14" s="552"/>
      <c r="U14" s="552"/>
      <c r="V14" s="553"/>
      <c r="W14" s="457"/>
      <c r="X14" s="458"/>
      <c r="Y14" s="458"/>
      <c r="Z14" s="458"/>
      <c r="AA14" s="458"/>
      <c r="AB14" s="447"/>
      <c r="AC14" s="554">
        <v>5.3</v>
      </c>
      <c r="AD14" s="555"/>
      <c r="AE14" s="555"/>
      <c r="AF14" s="555"/>
      <c r="AG14" s="556"/>
      <c r="AH14" s="554">
        <v>5.0999999999999996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82.3</v>
      </c>
      <c r="CU14" s="566"/>
      <c r="CV14" s="566"/>
      <c r="CW14" s="566"/>
      <c r="CX14" s="566"/>
      <c r="CY14" s="566"/>
      <c r="CZ14" s="566"/>
      <c r="DA14" s="567"/>
      <c r="DB14" s="565">
        <v>91.1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166131</v>
      </c>
      <c r="S15" s="552"/>
      <c r="T15" s="552"/>
      <c r="U15" s="552"/>
      <c r="V15" s="553"/>
      <c r="W15" s="483" t="s">
        <v>145</v>
      </c>
      <c r="X15" s="484"/>
      <c r="Y15" s="484"/>
      <c r="Z15" s="484"/>
      <c r="AA15" s="484"/>
      <c r="AB15" s="474"/>
      <c r="AC15" s="518">
        <v>14264</v>
      </c>
      <c r="AD15" s="519"/>
      <c r="AE15" s="519"/>
      <c r="AF15" s="519"/>
      <c r="AG15" s="561"/>
      <c r="AH15" s="518">
        <v>13817</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20108645</v>
      </c>
      <c r="BO15" s="431"/>
      <c r="BP15" s="431"/>
      <c r="BQ15" s="431"/>
      <c r="BR15" s="431"/>
      <c r="BS15" s="431"/>
      <c r="BT15" s="431"/>
      <c r="BU15" s="432"/>
      <c r="BV15" s="430">
        <v>19921137</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19.2</v>
      </c>
      <c r="AD16" s="555"/>
      <c r="AE16" s="555"/>
      <c r="AF16" s="555"/>
      <c r="AG16" s="556"/>
      <c r="AH16" s="554">
        <v>19</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33563233</v>
      </c>
      <c r="BO16" s="468"/>
      <c r="BP16" s="468"/>
      <c r="BQ16" s="468"/>
      <c r="BR16" s="468"/>
      <c r="BS16" s="468"/>
      <c r="BT16" s="468"/>
      <c r="BU16" s="469"/>
      <c r="BV16" s="467">
        <v>33117381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56126</v>
      </c>
      <c r="AD17" s="519"/>
      <c r="AE17" s="519"/>
      <c r="AF17" s="519"/>
      <c r="AG17" s="561"/>
      <c r="AH17" s="518">
        <v>55044</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25593235</v>
      </c>
      <c r="BO17" s="468"/>
      <c r="BP17" s="468"/>
      <c r="BQ17" s="468"/>
      <c r="BR17" s="468"/>
      <c r="BS17" s="468"/>
      <c r="BT17" s="468"/>
      <c r="BU17" s="469"/>
      <c r="BV17" s="467">
        <v>25277697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619.34</v>
      </c>
      <c r="M18" s="583"/>
      <c r="N18" s="583"/>
      <c r="O18" s="583"/>
      <c r="P18" s="583"/>
      <c r="Q18" s="583"/>
      <c r="R18" s="584"/>
      <c r="S18" s="584"/>
      <c r="T18" s="584"/>
      <c r="U18" s="584"/>
      <c r="V18" s="585"/>
      <c r="W18" s="485"/>
      <c r="X18" s="486"/>
      <c r="Y18" s="486"/>
      <c r="Z18" s="486"/>
      <c r="AA18" s="486"/>
      <c r="AB18" s="477"/>
      <c r="AC18" s="586">
        <v>75.5</v>
      </c>
      <c r="AD18" s="587"/>
      <c r="AE18" s="587"/>
      <c r="AF18" s="587"/>
      <c r="AG18" s="588"/>
      <c r="AH18" s="586">
        <v>75.900000000000006</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39775387</v>
      </c>
      <c r="BO18" s="468"/>
      <c r="BP18" s="468"/>
      <c r="BQ18" s="468"/>
      <c r="BR18" s="468"/>
      <c r="BS18" s="468"/>
      <c r="BT18" s="468"/>
      <c r="BU18" s="469"/>
      <c r="BV18" s="467">
        <v>39192633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273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47094740</v>
      </c>
      <c r="BO19" s="468"/>
      <c r="BP19" s="468"/>
      <c r="BQ19" s="468"/>
      <c r="BR19" s="468"/>
      <c r="BS19" s="468"/>
      <c r="BT19" s="468"/>
      <c r="BU19" s="469"/>
      <c r="BV19" s="467">
        <v>46514927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77707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84331842</v>
      </c>
      <c r="BO23" s="468"/>
      <c r="BP23" s="468"/>
      <c r="BQ23" s="468"/>
      <c r="BR23" s="468"/>
      <c r="BS23" s="468"/>
      <c r="BT23" s="468"/>
      <c r="BU23" s="469"/>
      <c r="BV23" s="467">
        <v>87633997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10050</v>
      </c>
      <c r="R24" s="519"/>
      <c r="S24" s="519"/>
      <c r="T24" s="519"/>
      <c r="U24" s="519"/>
      <c r="V24" s="561"/>
      <c r="W24" s="620"/>
      <c r="X24" s="608"/>
      <c r="Y24" s="609"/>
      <c r="Z24" s="517" t="s">
        <v>169</v>
      </c>
      <c r="AA24" s="497"/>
      <c r="AB24" s="497"/>
      <c r="AC24" s="497"/>
      <c r="AD24" s="497"/>
      <c r="AE24" s="497"/>
      <c r="AF24" s="497"/>
      <c r="AG24" s="498"/>
      <c r="AH24" s="518">
        <v>1141</v>
      </c>
      <c r="AI24" s="519"/>
      <c r="AJ24" s="519"/>
      <c r="AK24" s="519"/>
      <c r="AL24" s="561"/>
      <c r="AM24" s="518">
        <v>3361386</v>
      </c>
      <c r="AN24" s="519"/>
      <c r="AO24" s="519"/>
      <c r="AP24" s="519"/>
      <c r="AQ24" s="519"/>
      <c r="AR24" s="561"/>
      <c r="AS24" s="518">
        <v>2946</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56349218</v>
      </c>
      <c r="BO24" s="468"/>
      <c r="BP24" s="468"/>
      <c r="BQ24" s="468"/>
      <c r="BR24" s="468"/>
      <c r="BS24" s="468"/>
      <c r="BT24" s="468"/>
      <c r="BU24" s="469"/>
      <c r="BV24" s="467">
        <v>57947075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2</v>
      </c>
      <c r="M25" s="519"/>
      <c r="N25" s="519"/>
      <c r="O25" s="519"/>
      <c r="P25" s="561"/>
      <c r="Q25" s="518">
        <v>8050</v>
      </c>
      <c r="R25" s="519"/>
      <c r="S25" s="519"/>
      <c r="T25" s="519"/>
      <c r="U25" s="519"/>
      <c r="V25" s="561"/>
      <c r="W25" s="620"/>
      <c r="X25" s="608"/>
      <c r="Y25" s="609"/>
      <c r="Z25" s="517" t="s">
        <v>172</v>
      </c>
      <c r="AA25" s="497"/>
      <c r="AB25" s="497"/>
      <c r="AC25" s="497"/>
      <c r="AD25" s="497"/>
      <c r="AE25" s="497"/>
      <c r="AF25" s="497"/>
      <c r="AG25" s="498"/>
      <c r="AH25" s="518">
        <v>193</v>
      </c>
      <c r="AI25" s="519"/>
      <c r="AJ25" s="519"/>
      <c r="AK25" s="519"/>
      <c r="AL25" s="561"/>
      <c r="AM25" s="518">
        <v>573596</v>
      </c>
      <c r="AN25" s="519"/>
      <c r="AO25" s="519"/>
      <c r="AP25" s="519"/>
      <c r="AQ25" s="519"/>
      <c r="AR25" s="561"/>
      <c r="AS25" s="518">
        <v>2972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31474007</v>
      </c>
      <c r="BO25" s="431"/>
      <c r="BP25" s="431"/>
      <c r="BQ25" s="431"/>
      <c r="BR25" s="431"/>
      <c r="BS25" s="431"/>
      <c r="BT25" s="431"/>
      <c r="BU25" s="432"/>
      <c r="BV25" s="430">
        <v>24186056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6930</v>
      </c>
      <c r="R26" s="519"/>
      <c r="S26" s="519"/>
      <c r="T26" s="519"/>
      <c r="U26" s="519"/>
      <c r="V26" s="561"/>
      <c r="W26" s="620"/>
      <c r="X26" s="608"/>
      <c r="Y26" s="609"/>
      <c r="Z26" s="517" t="s">
        <v>175</v>
      </c>
      <c r="AA26" s="630"/>
      <c r="AB26" s="630"/>
      <c r="AC26" s="630"/>
      <c r="AD26" s="630"/>
      <c r="AE26" s="630"/>
      <c r="AF26" s="630"/>
      <c r="AG26" s="631"/>
      <c r="AH26" s="518">
        <v>51</v>
      </c>
      <c r="AI26" s="519"/>
      <c r="AJ26" s="519"/>
      <c r="AK26" s="519"/>
      <c r="AL26" s="561"/>
      <c r="AM26" s="518">
        <v>143310</v>
      </c>
      <c r="AN26" s="519"/>
      <c r="AO26" s="519"/>
      <c r="AP26" s="519"/>
      <c r="AQ26" s="519"/>
      <c r="AR26" s="561"/>
      <c r="AS26" s="518">
        <v>2810</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5800</v>
      </c>
      <c r="R27" s="519"/>
      <c r="S27" s="519"/>
      <c r="T27" s="519"/>
      <c r="U27" s="519"/>
      <c r="V27" s="561"/>
      <c r="W27" s="620"/>
      <c r="X27" s="608"/>
      <c r="Y27" s="609"/>
      <c r="Z27" s="517" t="s">
        <v>179</v>
      </c>
      <c r="AA27" s="497"/>
      <c r="AB27" s="497"/>
      <c r="AC27" s="497"/>
      <c r="AD27" s="497"/>
      <c r="AE27" s="497"/>
      <c r="AF27" s="497"/>
      <c r="AG27" s="498"/>
      <c r="AH27" s="518">
        <v>54</v>
      </c>
      <c r="AI27" s="519"/>
      <c r="AJ27" s="519"/>
      <c r="AK27" s="519"/>
      <c r="AL27" s="561"/>
      <c r="AM27" s="518">
        <v>219582</v>
      </c>
      <c r="AN27" s="519"/>
      <c r="AO27" s="519"/>
      <c r="AP27" s="519"/>
      <c r="AQ27" s="519"/>
      <c r="AR27" s="561"/>
      <c r="AS27" s="518">
        <v>4066</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177</v>
      </c>
      <c r="BO27" s="644"/>
      <c r="BP27" s="644"/>
      <c r="BQ27" s="644"/>
      <c r="BR27" s="644"/>
      <c r="BS27" s="644"/>
      <c r="BT27" s="644"/>
      <c r="BU27" s="645"/>
      <c r="BV27" s="643" t="s">
        <v>177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5100</v>
      </c>
      <c r="R28" s="519"/>
      <c r="S28" s="519"/>
      <c r="T28" s="519"/>
      <c r="U28" s="519"/>
      <c r="V28" s="561"/>
      <c r="W28" s="620"/>
      <c r="X28" s="608"/>
      <c r="Y28" s="609"/>
      <c r="Z28" s="517" t="s">
        <v>182</v>
      </c>
      <c r="AA28" s="497"/>
      <c r="AB28" s="497"/>
      <c r="AC28" s="497"/>
      <c r="AD28" s="497"/>
      <c r="AE28" s="497"/>
      <c r="AF28" s="497"/>
      <c r="AG28" s="498"/>
      <c r="AH28" s="518" t="s">
        <v>177</v>
      </c>
      <c r="AI28" s="519"/>
      <c r="AJ28" s="519"/>
      <c r="AK28" s="519"/>
      <c r="AL28" s="561"/>
      <c r="AM28" s="518" t="s">
        <v>177</v>
      </c>
      <c r="AN28" s="519"/>
      <c r="AO28" s="519"/>
      <c r="AP28" s="519"/>
      <c r="AQ28" s="519"/>
      <c r="AR28" s="561"/>
      <c r="AS28" s="518" t="s">
        <v>177</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866326</v>
      </c>
      <c r="BO28" s="431"/>
      <c r="BP28" s="431"/>
      <c r="BQ28" s="431"/>
      <c r="BR28" s="431"/>
      <c r="BS28" s="431"/>
      <c r="BT28" s="431"/>
      <c r="BU28" s="432"/>
      <c r="BV28" s="430">
        <v>750036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27</v>
      </c>
      <c r="M29" s="519"/>
      <c r="N29" s="519"/>
      <c r="O29" s="519"/>
      <c r="P29" s="561"/>
      <c r="Q29" s="518">
        <v>4700</v>
      </c>
      <c r="R29" s="519"/>
      <c r="S29" s="519"/>
      <c r="T29" s="519"/>
      <c r="U29" s="519"/>
      <c r="V29" s="561"/>
      <c r="W29" s="621"/>
      <c r="X29" s="622"/>
      <c r="Y29" s="623"/>
      <c r="Z29" s="517" t="s">
        <v>185</v>
      </c>
      <c r="AA29" s="497"/>
      <c r="AB29" s="497"/>
      <c r="AC29" s="497"/>
      <c r="AD29" s="497"/>
      <c r="AE29" s="497"/>
      <c r="AF29" s="497"/>
      <c r="AG29" s="498"/>
      <c r="AH29" s="518">
        <v>1195</v>
      </c>
      <c r="AI29" s="519"/>
      <c r="AJ29" s="519"/>
      <c r="AK29" s="519"/>
      <c r="AL29" s="561"/>
      <c r="AM29" s="518">
        <v>3580968</v>
      </c>
      <c r="AN29" s="519"/>
      <c r="AO29" s="519"/>
      <c r="AP29" s="519"/>
      <c r="AQ29" s="519"/>
      <c r="AR29" s="561"/>
      <c r="AS29" s="518">
        <v>2997</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755</v>
      </c>
      <c r="BO29" s="468"/>
      <c r="BP29" s="468"/>
      <c r="BQ29" s="468"/>
      <c r="BR29" s="468"/>
      <c r="BS29" s="468"/>
      <c r="BT29" s="468"/>
      <c r="BU29" s="469"/>
      <c r="BV29" s="467">
        <v>755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4220277</v>
      </c>
      <c r="BO30" s="644"/>
      <c r="BP30" s="644"/>
      <c r="BQ30" s="644"/>
      <c r="BR30" s="644"/>
      <c r="BS30" s="644"/>
      <c r="BT30" s="644"/>
      <c r="BU30" s="645"/>
      <c r="BV30" s="643">
        <v>4193955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IF('各会計、関係団体の財政状況及び健全化判断比率'!B35="","",'各会計、関係団体の財政状況及び健全化判断比率'!B35)</f>
        <v>簡易水道事業会計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とかち広域消防事務組合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帯広市休日夜間急病対策協会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中島霊園事業会計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IF('各会計、関係団体の財政状況及び健全化判断比率'!B34="","",'各会計、関係団体の財政状況及び健全化判断比率'!B34)</f>
        <v>下水道事業会計</v>
      </c>
      <c r="AP35" s="657"/>
      <c r="AQ35" s="657"/>
      <c r="AR35" s="657"/>
      <c r="AS35" s="657"/>
      <c r="AT35" s="657"/>
      <c r="AU35" s="657"/>
      <c r="AV35" s="657"/>
      <c r="AW35" s="657"/>
      <c r="AX35" s="657"/>
      <c r="AY35" s="657"/>
      <c r="AZ35" s="657"/>
      <c r="BA35" s="657"/>
      <c r="BB35" s="657"/>
      <c r="BC35" s="657"/>
      <c r="BD35" s="214"/>
      <c r="BE35" s="656">
        <f t="shared" ref="BE35:BE43" si="1">IF(BG35="","",BE34+1)</f>
        <v>12</v>
      </c>
      <c r="BF35" s="656"/>
      <c r="BG35" s="657" t="str">
        <f>IF('各会計、関係団体の財政状況及び健全化判断比率'!B36="","",'各会計、関係団体の財政状況及び健全化判断比率'!B36)</f>
        <v>農村下水道事業会計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十勝圏複合事務組合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帯広市文化スポーツ振興財団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空港事業会計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十勝中部広域水道企業団</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帯広市農業振興公社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ばんえい競馬会計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帯広市土地開発公社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駐車場事業会計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5bw9soIyd4G6N9JGQYNdX/W/ua6GdHkdGEobTWLPYmuOwuITcRFZqnXBlH9aZDy7qTvetxy84cMJMtHYSHnKbQ==" saltValue="qh/cKwdr/Vuv8potQpcX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6" t="s">
        <v>573</v>
      </c>
      <c r="D34" s="1256"/>
      <c r="E34" s="1257"/>
      <c r="F34" s="32">
        <v>4.5199999999999996</v>
      </c>
      <c r="G34" s="33">
        <v>4.51</v>
      </c>
      <c r="H34" s="33">
        <v>5.43</v>
      </c>
      <c r="I34" s="33">
        <v>5.56</v>
      </c>
      <c r="J34" s="34">
        <v>5.67</v>
      </c>
      <c r="K34" s="22"/>
      <c r="L34" s="22"/>
      <c r="M34" s="22"/>
      <c r="N34" s="22"/>
      <c r="O34" s="22"/>
      <c r="P34" s="22"/>
    </row>
    <row r="35" spans="1:16" ht="39" customHeight="1" x14ac:dyDescent="0.15">
      <c r="A35" s="22"/>
      <c r="B35" s="35"/>
      <c r="C35" s="1250" t="s">
        <v>574</v>
      </c>
      <c r="D35" s="1251"/>
      <c r="E35" s="1252"/>
      <c r="F35" s="36">
        <v>1.73</v>
      </c>
      <c r="G35" s="37">
        <v>1.99</v>
      </c>
      <c r="H35" s="37">
        <v>2.44</v>
      </c>
      <c r="I35" s="37">
        <v>2.66</v>
      </c>
      <c r="J35" s="38">
        <v>2.76</v>
      </c>
      <c r="K35" s="22"/>
      <c r="L35" s="22"/>
      <c r="M35" s="22"/>
      <c r="N35" s="22"/>
      <c r="O35" s="22"/>
      <c r="P35" s="22"/>
    </row>
    <row r="36" spans="1:16" ht="39" customHeight="1" x14ac:dyDescent="0.15">
      <c r="A36" s="22"/>
      <c r="B36" s="35"/>
      <c r="C36" s="1250" t="s">
        <v>575</v>
      </c>
      <c r="D36" s="1251"/>
      <c r="E36" s="1252"/>
      <c r="F36" s="36">
        <v>2.04</v>
      </c>
      <c r="G36" s="37">
        <v>0.9</v>
      </c>
      <c r="H36" s="37">
        <v>1.02</v>
      </c>
      <c r="I36" s="37">
        <v>2.1</v>
      </c>
      <c r="J36" s="38">
        <v>0.85</v>
      </c>
      <c r="K36" s="22"/>
      <c r="L36" s="22"/>
      <c r="M36" s="22"/>
      <c r="N36" s="22"/>
      <c r="O36" s="22"/>
      <c r="P36" s="22"/>
    </row>
    <row r="37" spans="1:16" ht="39" customHeight="1" x14ac:dyDescent="0.15">
      <c r="A37" s="22"/>
      <c r="B37" s="35"/>
      <c r="C37" s="1250" t="s">
        <v>576</v>
      </c>
      <c r="D37" s="1251"/>
      <c r="E37" s="1252"/>
      <c r="F37" s="36">
        <v>0.74</v>
      </c>
      <c r="G37" s="37">
        <v>0.79</v>
      </c>
      <c r="H37" s="37">
        <v>0.88</v>
      </c>
      <c r="I37" s="37">
        <v>1.2</v>
      </c>
      <c r="J37" s="38">
        <v>0.78</v>
      </c>
      <c r="K37" s="22"/>
      <c r="L37" s="22"/>
      <c r="M37" s="22"/>
      <c r="N37" s="22"/>
      <c r="O37" s="22"/>
      <c r="P37" s="22"/>
    </row>
    <row r="38" spans="1:16" ht="39" customHeight="1" x14ac:dyDescent="0.15">
      <c r="A38" s="22"/>
      <c r="B38" s="35"/>
      <c r="C38" s="1250" t="s">
        <v>577</v>
      </c>
      <c r="D38" s="1251"/>
      <c r="E38" s="1252"/>
      <c r="F38" s="36">
        <v>0.38</v>
      </c>
      <c r="G38" s="37">
        <v>0.65</v>
      </c>
      <c r="H38" s="37">
        <v>1.57</v>
      </c>
      <c r="I38" s="37">
        <v>0.48</v>
      </c>
      <c r="J38" s="38">
        <v>0.67</v>
      </c>
      <c r="K38" s="22"/>
      <c r="L38" s="22"/>
      <c r="M38" s="22"/>
      <c r="N38" s="22"/>
      <c r="O38" s="22"/>
      <c r="P38" s="22"/>
    </row>
    <row r="39" spans="1:16" ht="39" customHeight="1" x14ac:dyDescent="0.15">
      <c r="A39" s="22"/>
      <c r="B39" s="35"/>
      <c r="C39" s="1250" t="s">
        <v>578</v>
      </c>
      <c r="D39" s="1251"/>
      <c r="E39" s="1252"/>
      <c r="F39" s="36">
        <v>0.18</v>
      </c>
      <c r="G39" s="37">
        <v>0.19</v>
      </c>
      <c r="H39" s="37">
        <v>0.2</v>
      </c>
      <c r="I39" s="37">
        <v>0.21</v>
      </c>
      <c r="J39" s="38">
        <v>0.21</v>
      </c>
      <c r="K39" s="22"/>
      <c r="L39" s="22"/>
      <c r="M39" s="22"/>
      <c r="N39" s="22"/>
      <c r="O39" s="22"/>
      <c r="P39" s="22"/>
    </row>
    <row r="40" spans="1:16" ht="39" customHeight="1" x14ac:dyDescent="0.15">
      <c r="A40" s="22"/>
      <c r="B40" s="35"/>
      <c r="C40" s="1250" t="s">
        <v>579</v>
      </c>
      <c r="D40" s="1251"/>
      <c r="E40" s="1252"/>
      <c r="F40" s="36">
        <v>0.16</v>
      </c>
      <c r="G40" s="37">
        <v>0.16</v>
      </c>
      <c r="H40" s="37">
        <v>0.16</v>
      </c>
      <c r="I40" s="37">
        <v>0.16</v>
      </c>
      <c r="J40" s="38">
        <v>0.16</v>
      </c>
      <c r="K40" s="22"/>
      <c r="L40" s="22"/>
      <c r="M40" s="22"/>
      <c r="N40" s="22"/>
      <c r="O40" s="22"/>
      <c r="P40" s="22"/>
    </row>
    <row r="41" spans="1:16" ht="39" customHeight="1" x14ac:dyDescent="0.15">
      <c r="A41" s="22"/>
      <c r="B41" s="35"/>
      <c r="C41" s="1250" t="s">
        <v>580</v>
      </c>
      <c r="D41" s="1251"/>
      <c r="E41" s="1252"/>
      <c r="F41" s="36">
        <v>0</v>
      </c>
      <c r="G41" s="37">
        <v>0</v>
      </c>
      <c r="H41" s="37">
        <v>0.01</v>
      </c>
      <c r="I41" s="37">
        <v>0.02</v>
      </c>
      <c r="J41" s="38">
        <v>0.03</v>
      </c>
      <c r="K41" s="22"/>
      <c r="L41" s="22"/>
      <c r="M41" s="22"/>
      <c r="N41" s="22"/>
      <c r="O41" s="22"/>
      <c r="P41" s="22"/>
    </row>
    <row r="42" spans="1:16" ht="39" customHeight="1" x14ac:dyDescent="0.15">
      <c r="A42" s="22"/>
      <c r="B42" s="39"/>
      <c r="C42" s="1250" t="s">
        <v>581</v>
      </c>
      <c r="D42" s="1251"/>
      <c r="E42" s="1252"/>
      <c r="F42" s="36" t="s">
        <v>524</v>
      </c>
      <c r="G42" s="37" t="s">
        <v>524</v>
      </c>
      <c r="H42" s="37" t="s">
        <v>524</v>
      </c>
      <c r="I42" s="37" t="s">
        <v>524</v>
      </c>
      <c r="J42" s="38" t="s">
        <v>524</v>
      </c>
      <c r="K42" s="22"/>
      <c r="L42" s="22"/>
      <c r="M42" s="22"/>
      <c r="N42" s="22"/>
      <c r="O42" s="22"/>
      <c r="P42" s="22"/>
    </row>
    <row r="43" spans="1:16" ht="39" customHeight="1" thickBot="1" x14ac:dyDescent="0.2">
      <c r="A43" s="22"/>
      <c r="B43" s="40"/>
      <c r="C43" s="1253" t="s">
        <v>582</v>
      </c>
      <c r="D43" s="1254"/>
      <c r="E43" s="125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D+3xIQFh8p8wqaBf7JKgNVhPrhcW58m8S+8DUsMjJcZS7wc4J2v1n9TKTyrXe5wN5r/khiJFy36sIEUtM2HtQ==" saltValue="jhxW3rZqb4Bd5pCcoTsJ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34" zoomScale="80" zoomScaleNormal="80" zoomScaleSheetLayoutView="55" workbookViewId="0">
      <selection activeCell="O54" sqref="O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8" t="s">
        <v>11</v>
      </c>
      <c r="C45" s="1259"/>
      <c r="D45" s="58"/>
      <c r="E45" s="1264" t="s">
        <v>12</v>
      </c>
      <c r="F45" s="1264"/>
      <c r="G45" s="1264"/>
      <c r="H45" s="1264"/>
      <c r="I45" s="1264"/>
      <c r="J45" s="1265"/>
      <c r="K45" s="59">
        <v>8867</v>
      </c>
      <c r="L45" s="60">
        <v>8984</v>
      </c>
      <c r="M45" s="60">
        <v>9085</v>
      </c>
      <c r="N45" s="60">
        <v>8970</v>
      </c>
      <c r="O45" s="61">
        <v>8862</v>
      </c>
      <c r="P45" s="48"/>
      <c r="Q45" s="48"/>
      <c r="R45" s="48"/>
      <c r="S45" s="48"/>
      <c r="T45" s="48"/>
      <c r="U45" s="48"/>
    </row>
    <row r="46" spans="1:21" ht="30.75" customHeight="1" x14ac:dyDescent="0.15">
      <c r="A46" s="48"/>
      <c r="B46" s="1260"/>
      <c r="C46" s="1261"/>
      <c r="D46" s="62"/>
      <c r="E46" s="1266" t="s">
        <v>13</v>
      </c>
      <c r="F46" s="1266"/>
      <c r="G46" s="1266"/>
      <c r="H46" s="1266"/>
      <c r="I46" s="1266"/>
      <c r="J46" s="1267"/>
      <c r="K46" s="63" t="s">
        <v>524</v>
      </c>
      <c r="L46" s="64">
        <v>37</v>
      </c>
      <c r="M46" s="64">
        <v>19</v>
      </c>
      <c r="N46" s="64">
        <v>26</v>
      </c>
      <c r="O46" s="65" t="s">
        <v>524</v>
      </c>
      <c r="P46" s="48"/>
      <c r="Q46" s="48"/>
      <c r="R46" s="48"/>
      <c r="S46" s="48"/>
      <c r="T46" s="48"/>
      <c r="U46" s="48"/>
    </row>
    <row r="47" spans="1:21" ht="30.75" customHeight="1" x14ac:dyDescent="0.15">
      <c r="A47" s="48"/>
      <c r="B47" s="1260"/>
      <c r="C47" s="1261"/>
      <c r="D47" s="62"/>
      <c r="E47" s="1266" t="s">
        <v>14</v>
      </c>
      <c r="F47" s="1266"/>
      <c r="G47" s="1266"/>
      <c r="H47" s="1266"/>
      <c r="I47" s="1266"/>
      <c r="J47" s="1267"/>
      <c r="K47" s="63">
        <v>23</v>
      </c>
      <c r="L47" s="64">
        <v>23</v>
      </c>
      <c r="M47" s="64">
        <v>13</v>
      </c>
      <c r="N47" s="64">
        <v>7</v>
      </c>
      <c r="O47" s="65" t="s">
        <v>524</v>
      </c>
      <c r="P47" s="48"/>
      <c r="Q47" s="48"/>
      <c r="R47" s="48"/>
      <c r="S47" s="48"/>
      <c r="T47" s="48"/>
      <c r="U47" s="48"/>
    </row>
    <row r="48" spans="1:21" ht="30.75" customHeight="1" x14ac:dyDescent="0.15">
      <c r="A48" s="48"/>
      <c r="B48" s="1260"/>
      <c r="C48" s="1261"/>
      <c r="D48" s="62"/>
      <c r="E48" s="1266" t="s">
        <v>15</v>
      </c>
      <c r="F48" s="1266"/>
      <c r="G48" s="1266"/>
      <c r="H48" s="1266"/>
      <c r="I48" s="1266"/>
      <c r="J48" s="1267"/>
      <c r="K48" s="63">
        <v>933</v>
      </c>
      <c r="L48" s="64">
        <v>950</v>
      </c>
      <c r="M48" s="64">
        <v>1005</v>
      </c>
      <c r="N48" s="64">
        <v>1000</v>
      </c>
      <c r="O48" s="65">
        <v>991</v>
      </c>
      <c r="P48" s="48"/>
      <c r="Q48" s="48"/>
      <c r="R48" s="48"/>
      <c r="S48" s="48"/>
      <c r="T48" s="48"/>
      <c r="U48" s="48"/>
    </row>
    <row r="49" spans="1:21" ht="30.75" customHeight="1" x14ac:dyDescent="0.15">
      <c r="A49" s="48"/>
      <c r="B49" s="1260"/>
      <c r="C49" s="1261"/>
      <c r="D49" s="62"/>
      <c r="E49" s="1266" t="s">
        <v>16</v>
      </c>
      <c r="F49" s="1266"/>
      <c r="G49" s="1266"/>
      <c r="H49" s="1266"/>
      <c r="I49" s="1266"/>
      <c r="J49" s="1267"/>
      <c r="K49" s="63">
        <v>319</v>
      </c>
      <c r="L49" s="64">
        <v>292</v>
      </c>
      <c r="M49" s="64">
        <v>251</v>
      </c>
      <c r="N49" s="64">
        <v>246</v>
      </c>
      <c r="O49" s="65">
        <v>214</v>
      </c>
      <c r="P49" s="48"/>
      <c r="Q49" s="48"/>
      <c r="R49" s="48"/>
      <c r="S49" s="48"/>
      <c r="T49" s="48"/>
      <c r="U49" s="48"/>
    </row>
    <row r="50" spans="1:21" ht="30.75" customHeight="1" x14ac:dyDescent="0.15">
      <c r="A50" s="48"/>
      <c r="B50" s="1260"/>
      <c r="C50" s="1261"/>
      <c r="D50" s="62"/>
      <c r="E50" s="1266" t="s">
        <v>17</v>
      </c>
      <c r="F50" s="1266"/>
      <c r="G50" s="1266"/>
      <c r="H50" s="1266"/>
      <c r="I50" s="1266"/>
      <c r="J50" s="1267"/>
      <c r="K50" s="63">
        <v>668</v>
      </c>
      <c r="L50" s="64">
        <v>586</v>
      </c>
      <c r="M50" s="64">
        <v>520</v>
      </c>
      <c r="N50" s="64">
        <v>476</v>
      </c>
      <c r="O50" s="65">
        <v>531</v>
      </c>
      <c r="P50" s="48"/>
      <c r="Q50" s="48"/>
      <c r="R50" s="48"/>
      <c r="S50" s="48"/>
      <c r="T50" s="48"/>
      <c r="U50" s="48"/>
    </row>
    <row r="51" spans="1:21" ht="30.75" customHeight="1" x14ac:dyDescent="0.15">
      <c r="A51" s="48"/>
      <c r="B51" s="1262"/>
      <c r="C51" s="1263"/>
      <c r="D51" s="66"/>
      <c r="E51" s="1266" t="s">
        <v>18</v>
      </c>
      <c r="F51" s="1266"/>
      <c r="G51" s="1266"/>
      <c r="H51" s="1266"/>
      <c r="I51" s="1266"/>
      <c r="J51" s="1267"/>
      <c r="K51" s="63">
        <v>1</v>
      </c>
      <c r="L51" s="64">
        <v>0</v>
      </c>
      <c r="M51" s="64">
        <v>0</v>
      </c>
      <c r="N51" s="64">
        <v>0</v>
      </c>
      <c r="O51" s="65">
        <v>0</v>
      </c>
      <c r="P51" s="48"/>
      <c r="Q51" s="48"/>
      <c r="R51" s="48"/>
      <c r="S51" s="48"/>
      <c r="T51" s="48"/>
      <c r="U51" s="48"/>
    </row>
    <row r="52" spans="1:21" ht="30.75" customHeight="1" x14ac:dyDescent="0.15">
      <c r="A52" s="48"/>
      <c r="B52" s="1268" t="s">
        <v>19</v>
      </c>
      <c r="C52" s="1269"/>
      <c r="D52" s="66"/>
      <c r="E52" s="1266" t="s">
        <v>20</v>
      </c>
      <c r="F52" s="1266"/>
      <c r="G52" s="1266"/>
      <c r="H52" s="1266"/>
      <c r="I52" s="1266"/>
      <c r="J52" s="1267"/>
      <c r="K52" s="63">
        <v>7892</v>
      </c>
      <c r="L52" s="64">
        <v>7790</v>
      </c>
      <c r="M52" s="64">
        <v>7658</v>
      </c>
      <c r="N52" s="64">
        <v>7517</v>
      </c>
      <c r="O52" s="65">
        <v>7435</v>
      </c>
      <c r="P52" s="48"/>
      <c r="Q52" s="48"/>
      <c r="R52" s="48"/>
      <c r="S52" s="48"/>
      <c r="T52" s="48"/>
      <c r="U52" s="48"/>
    </row>
    <row r="53" spans="1:21" ht="30.75" customHeight="1" thickBot="1" x14ac:dyDescent="0.2">
      <c r="A53" s="48"/>
      <c r="B53" s="1270" t="s">
        <v>21</v>
      </c>
      <c r="C53" s="1271"/>
      <c r="D53" s="67"/>
      <c r="E53" s="1272" t="s">
        <v>22</v>
      </c>
      <c r="F53" s="1272"/>
      <c r="G53" s="1272"/>
      <c r="H53" s="1272"/>
      <c r="I53" s="1272"/>
      <c r="J53" s="1273"/>
      <c r="K53" s="68">
        <v>2919</v>
      </c>
      <c r="L53" s="69">
        <v>3082</v>
      </c>
      <c r="M53" s="69">
        <v>3235</v>
      </c>
      <c r="N53" s="69">
        <v>3208</v>
      </c>
      <c r="O53" s="70">
        <v>3163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74" t="s">
        <v>25</v>
      </c>
      <c r="C57" s="1275"/>
      <c r="D57" s="1278" t="s">
        <v>26</v>
      </c>
      <c r="E57" s="1279"/>
      <c r="F57" s="1279"/>
      <c r="G57" s="1279"/>
      <c r="H57" s="1279"/>
      <c r="I57" s="1279"/>
      <c r="J57" s="1280"/>
      <c r="K57" s="83">
        <v>1</v>
      </c>
      <c r="L57" s="84">
        <v>19</v>
      </c>
      <c r="M57" s="84">
        <v>13</v>
      </c>
      <c r="N57" s="84">
        <v>13</v>
      </c>
      <c r="O57" s="85">
        <v>0</v>
      </c>
    </row>
    <row r="58" spans="1:21" ht="31.5" customHeight="1" thickBot="1" x14ac:dyDescent="0.2">
      <c r="B58" s="1276"/>
      <c r="C58" s="1277"/>
      <c r="D58" s="1281" t="s">
        <v>27</v>
      </c>
      <c r="E58" s="1282"/>
      <c r="F58" s="1282"/>
      <c r="G58" s="1282"/>
      <c r="H58" s="1282"/>
      <c r="I58" s="1282"/>
      <c r="J58" s="1283"/>
      <c r="K58" s="86">
        <v>50</v>
      </c>
      <c r="L58" s="87">
        <v>73</v>
      </c>
      <c r="M58" s="87">
        <v>47</v>
      </c>
      <c r="N58" s="87">
        <v>27</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7txGrVIlq/ES7uYCfs9jIyvf4QToep/cOZoFWYjTItaiNB11gXNqT2Z3jByl25sI4qq04kttNm94owx2TuZUQ==" saltValue="fAoQ8y02Jr6UkdQHKV4x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84" t="s">
        <v>30</v>
      </c>
      <c r="C41" s="1285"/>
      <c r="D41" s="102"/>
      <c r="E41" s="1290" t="s">
        <v>31</v>
      </c>
      <c r="F41" s="1290"/>
      <c r="G41" s="1290"/>
      <c r="H41" s="1291"/>
      <c r="I41" s="103">
        <v>96339</v>
      </c>
      <c r="J41" s="104">
        <v>93301</v>
      </c>
      <c r="K41" s="104">
        <v>90542</v>
      </c>
      <c r="L41" s="104">
        <v>87634</v>
      </c>
      <c r="M41" s="105">
        <v>84332</v>
      </c>
    </row>
    <row r="42" spans="2:13" ht="27.75" customHeight="1" x14ac:dyDescent="0.15">
      <c r="B42" s="1286"/>
      <c r="C42" s="1287"/>
      <c r="D42" s="106"/>
      <c r="E42" s="1292" t="s">
        <v>32</v>
      </c>
      <c r="F42" s="1292"/>
      <c r="G42" s="1292"/>
      <c r="H42" s="1293"/>
      <c r="I42" s="107">
        <v>3690</v>
      </c>
      <c r="J42" s="108">
        <v>9409</v>
      </c>
      <c r="K42" s="108">
        <v>9194</v>
      </c>
      <c r="L42" s="108">
        <v>9106</v>
      </c>
      <c r="M42" s="109">
        <v>8654</v>
      </c>
    </row>
    <row r="43" spans="2:13" ht="27.75" customHeight="1" x14ac:dyDescent="0.15">
      <c r="B43" s="1286"/>
      <c r="C43" s="1287"/>
      <c r="D43" s="106"/>
      <c r="E43" s="1292" t="s">
        <v>33</v>
      </c>
      <c r="F43" s="1292"/>
      <c r="G43" s="1292"/>
      <c r="H43" s="1293"/>
      <c r="I43" s="107">
        <v>9422</v>
      </c>
      <c r="J43" s="108">
        <v>9364</v>
      </c>
      <c r="K43" s="108">
        <v>9131</v>
      </c>
      <c r="L43" s="108">
        <v>8991</v>
      </c>
      <c r="M43" s="109">
        <v>8838</v>
      </c>
    </row>
    <row r="44" spans="2:13" ht="27.75" customHeight="1" x14ac:dyDescent="0.15">
      <c r="B44" s="1286"/>
      <c r="C44" s="1287"/>
      <c r="D44" s="106"/>
      <c r="E44" s="1292" t="s">
        <v>34</v>
      </c>
      <c r="F44" s="1292"/>
      <c r="G44" s="1292"/>
      <c r="H44" s="1293"/>
      <c r="I44" s="107">
        <v>1805</v>
      </c>
      <c r="J44" s="108">
        <v>1619</v>
      </c>
      <c r="K44" s="108">
        <v>1384</v>
      </c>
      <c r="L44" s="108">
        <v>1204</v>
      </c>
      <c r="M44" s="109">
        <v>1465</v>
      </c>
    </row>
    <row r="45" spans="2:13" ht="27.75" customHeight="1" x14ac:dyDescent="0.15">
      <c r="B45" s="1286"/>
      <c r="C45" s="1287"/>
      <c r="D45" s="106"/>
      <c r="E45" s="1292" t="s">
        <v>35</v>
      </c>
      <c r="F45" s="1292"/>
      <c r="G45" s="1292"/>
      <c r="H45" s="1293"/>
      <c r="I45" s="107">
        <v>8873</v>
      </c>
      <c r="J45" s="108">
        <v>8556</v>
      </c>
      <c r="K45" s="108">
        <v>8072</v>
      </c>
      <c r="L45" s="108">
        <v>7848</v>
      </c>
      <c r="M45" s="109">
        <v>7673</v>
      </c>
    </row>
    <row r="46" spans="2:13" ht="27.75" customHeight="1" x14ac:dyDescent="0.15">
      <c r="B46" s="1286"/>
      <c r="C46" s="1287"/>
      <c r="D46" s="110"/>
      <c r="E46" s="1292" t="s">
        <v>36</v>
      </c>
      <c r="F46" s="1292"/>
      <c r="G46" s="1292"/>
      <c r="H46" s="1293"/>
      <c r="I46" s="107" t="s">
        <v>524</v>
      </c>
      <c r="J46" s="108" t="s">
        <v>524</v>
      </c>
      <c r="K46" s="108" t="s">
        <v>524</v>
      </c>
      <c r="L46" s="108" t="s">
        <v>524</v>
      </c>
      <c r="M46" s="109" t="s">
        <v>524</v>
      </c>
    </row>
    <row r="47" spans="2:13" ht="27.75" customHeight="1" x14ac:dyDescent="0.15">
      <c r="B47" s="1286"/>
      <c r="C47" s="1287"/>
      <c r="D47" s="111"/>
      <c r="E47" s="1294" t="s">
        <v>37</v>
      </c>
      <c r="F47" s="1295"/>
      <c r="G47" s="1295"/>
      <c r="H47" s="1296"/>
      <c r="I47" s="107" t="s">
        <v>524</v>
      </c>
      <c r="J47" s="108" t="s">
        <v>524</v>
      </c>
      <c r="K47" s="108" t="s">
        <v>524</v>
      </c>
      <c r="L47" s="108" t="s">
        <v>524</v>
      </c>
      <c r="M47" s="109" t="s">
        <v>524</v>
      </c>
    </row>
    <row r="48" spans="2:13" ht="27.75" customHeight="1" x14ac:dyDescent="0.15">
      <c r="B48" s="1286"/>
      <c r="C48" s="1287"/>
      <c r="D48" s="106"/>
      <c r="E48" s="1292" t="s">
        <v>38</v>
      </c>
      <c r="F48" s="1292"/>
      <c r="G48" s="1292"/>
      <c r="H48" s="1293"/>
      <c r="I48" s="107" t="s">
        <v>524</v>
      </c>
      <c r="J48" s="108" t="s">
        <v>524</v>
      </c>
      <c r="K48" s="108" t="s">
        <v>524</v>
      </c>
      <c r="L48" s="108" t="s">
        <v>524</v>
      </c>
      <c r="M48" s="109" t="s">
        <v>524</v>
      </c>
    </row>
    <row r="49" spans="2:13" ht="27.75" customHeight="1" x14ac:dyDescent="0.15">
      <c r="B49" s="1288"/>
      <c r="C49" s="1289"/>
      <c r="D49" s="106"/>
      <c r="E49" s="1292" t="s">
        <v>39</v>
      </c>
      <c r="F49" s="1292"/>
      <c r="G49" s="1292"/>
      <c r="H49" s="1293"/>
      <c r="I49" s="107" t="s">
        <v>524</v>
      </c>
      <c r="J49" s="108" t="s">
        <v>524</v>
      </c>
      <c r="K49" s="108" t="s">
        <v>524</v>
      </c>
      <c r="L49" s="108" t="s">
        <v>524</v>
      </c>
      <c r="M49" s="109" t="s">
        <v>524</v>
      </c>
    </row>
    <row r="50" spans="2:13" ht="27.75" customHeight="1" x14ac:dyDescent="0.15">
      <c r="B50" s="1297" t="s">
        <v>40</v>
      </c>
      <c r="C50" s="1298"/>
      <c r="D50" s="112"/>
      <c r="E50" s="1292" t="s">
        <v>41</v>
      </c>
      <c r="F50" s="1292"/>
      <c r="G50" s="1292"/>
      <c r="H50" s="1293"/>
      <c r="I50" s="107">
        <v>5689</v>
      </c>
      <c r="J50" s="108">
        <v>6091</v>
      </c>
      <c r="K50" s="108">
        <v>7089</v>
      </c>
      <c r="L50" s="108">
        <v>8251</v>
      </c>
      <c r="M50" s="109">
        <v>9135</v>
      </c>
    </row>
    <row r="51" spans="2:13" ht="27.75" customHeight="1" x14ac:dyDescent="0.15">
      <c r="B51" s="1286"/>
      <c r="C51" s="1287"/>
      <c r="D51" s="106"/>
      <c r="E51" s="1292" t="s">
        <v>42</v>
      </c>
      <c r="F51" s="1292"/>
      <c r="G51" s="1292"/>
      <c r="H51" s="1293"/>
      <c r="I51" s="107">
        <v>19653</v>
      </c>
      <c r="J51" s="108">
        <v>21005</v>
      </c>
      <c r="K51" s="108">
        <v>20680</v>
      </c>
      <c r="L51" s="108">
        <v>21085</v>
      </c>
      <c r="M51" s="109">
        <v>20879</v>
      </c>
    </row>
    <row r="52" spans="2:13" ht="27.75" customHeight="1" x14ac:dyDescent="0.15">
      <c r="B52" s="1288"/>
      <c r="C52" s="1289"/>
      <c r="D52" s="106"/>
      <c r="E52" s="1292" t="s">
        <v>43</v>
      </c>
      <c r="F52" s="1292"/>
      <c r="G52" s="1292"/>
      <c r="H52" s="1293"/>
      <c r="I52" s="107">
        <v>57736</v>
      </c>
      <c r="J52" s="108">
        <v>55901</v>
      </c>
      <c r="K52" s="108">
        <v>54076</v>
      </c>
      <c r="L52" s="108">
        <v>52858</v>
      </c>
      <c r="M52" s="109">
        <v>51377</v>
      </c>
    </row>
    <row r="53" spans="2:13" ht="27.75" customHeight="1" thickBot="1" x14ac:dyDescent="0.2">
      <c r="B53" s="1299" t="s">
        <v>44</v>
      </c>
      <c r="C53" s="1300"/>
      <c r="D53" s="113"/>
      <c r="E53" s="1301" t="s">
        <v>45</v>
      </c>
      <c r="F53" s="1301"/>
      <c r="G53" s="1301"/>
      <c r="H53" s="1302"/>
      <c r="I53" s="114">
        <v>37050</v>
      </c>
      <c r="J53" s="115">
        <v>39252</v>
      </c>
      <c r="K53" s="115">
        <v>36478</v>
      </c>
      <c r="L53" s="115">
        <v>32590</v>
      </c>
      <c r="M53" s="116">
        <v>29571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zAag3HYPc/JdEqwnzRSLyGfDCiBzs4CDhSewb4Ey+nzRM5FhMwWkb7+aKwNpVsFohiDN7uYWxYQf/Cb/+mipQ==" saltValue="uJSCqGRCBcuaXLBofBsr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11" t="s">
        <v>48</v>
      </c>
      <c r="D55" s="1311"/>
      <c r="E55" s="1312"/>
      <c r="F55" s="128">
        <v>540</v>
      </c>
      <c r="G55" s="128">
        <v>750</v>
      </c>
      <c r="H55" s="129">
        <v>866</v>
      </c>
    </row>
    <row r="56" spans="2:8" ht="52.5" customHeight="1" x14ac:dyDescent="0.15">
      <c r="B56" s="130"/>
      <c r="C56" s="1313" t="s">
        <v>49</v>
      </c>
      <c r="D56" s="1313"/>
      <c r="E56" s="1314"/>
      <c r="F56" s="131">
        <v>1</v>
      </c>
      <c r="G56" s="131">
        <v>1</v>
      </c>
      <c r="H56" s="132">
        <v>1</v>
      </c>
    </row>
    <row r="57" spans="2:8" ht="53.25" customHeight="1" x14ac:dyDescent="0.15">
      <c r="B57" s="130"/>
      <c r="C57" s="1315" t="s">
        <v>50</v>
      </c>
      <c r="D57" s="1315"/>
      <c r="E57" s="1316"/>
      <c r="F57" s="133">
        <v>4042</v>
      </c>
      <c r="G57" s="133">
        <v>4194</v>
      </c>
      <c r="H57" s="134">
        <v>4220</v>
      </c>
    </row>
    <row r="58" spans="2:8" ht="45.75" customHeight="1" x14ac:dyDescent="0.15">
      <c r="B58" s="135"/>
      <c r="C58" s="1303" t="s">
        <v>601</v>
      </c>
      <c r="D58" s="1304"/>
      <c r="E58" s="1305"/>
      <c r="F58" s="136">
        <v>3059</v>
      </c>
      <c r="G58" s="136">
        <v>3060</v>
      </c>
      <c r="H58" s="137">
        <v>3061</v>
      </c>
    </row>
    <row r="59" spans="2:8" ht="45.75" customHeight="1" x14ac:dyDescent="0.15">
      <c r="B59" s="135"/>
      <c r="C59" s="1303" t="s">
        <v>602</v>
      </c>
      <c r="D59" s="1304"/>
      <c r="E59" s="1305"/>
      <c r="F59" s="136">
        <v>20</v>
      </c>
      <c r="G59" s="136">
        <v>311</v>
      </c>
      <c r="H59" s="137">
        <v>431</v>
      </c>
    </row>
    <row r="60" spans="2:8" ht="45.75" customHeight="1" x14ac:dyDescent="0.15">
      <c r="B60" s="135"/>
      <c r="C60" s="1303" t="s">
        <v>603</v>
      </c>
      <c r="D60" s="1304"/>
      <c r="E60" s="1305"/>
      <c r="F60" s="136">
        <v>521</v>
      </c>
      <c r="G60" s="136">
        <v>418</v>
      </c>
      <c r="H60" s="137">
        <v>316</v>
      </c>
    </row>
    <row r="61" spans="2:8" ht="45.75" customHeight="1" x14ac:dyDescent="0.15">
      <c r="B61" s="135"/>
      <c r="C61" s="1303" t="s">
        <v>604</v>
      </c>
      <c r="D61" s="1304"/>
      <c r="E61" s="1305"/>
      <c r="F61" s="136">
        <v>131</v>
      </c>
      <c r="G61" s="136">
        <v>109</v>
      </c>
      <c r="H61" s="137">
        <v>92</v>
      </c>
    </row>
    <row r="62" spans="2:8" ht="45.75" customHeight="1" thickBot="1" x14ac:dyDescent="0.2">
      <c r="B62" s="138"/>
      <c r="C62" s="1306" t="s">
        <v>605</v>
      </c>
      <c r="D62" s="1307"/>
      <c r="E62" s="1308"/>
      <c r="F62" s="139">
        <v>83</v>
      </c>
      <c r="G62" s="139">
        <v>73</v>
      </c>
      <c r="H62" s="140">
        <v>70</v>
      </c>
    </row>
    <row r="63" spans="2:8" ht="52.5" customHeight="1" thickBot="1" x14ac:dyDescent="0.2">
      <c r="B63" s="141"/>
      <c r="C63" s="1309" t="s">
        <v>51</v>
      </c>
      <c r="D63" s="1309"/>
      <c r="E63" s="1310"/>
      <c r="F63" s="142">
        <v>4582</v>
      </c>
      <c r="G63" s="142">
        <v>4945</v>
      </c>
      <c r="H63" s="143">
        <v>5087</v>
      </c>
    </row>
    <row r="64" spans="2:8" ht="15" customHeight="1" x14ac:dyDescent="0.15"/>
  </sheetData>
  <sheetProtection algorithmName="SHA-512" hashValue="3i+ZiK4mVxIpVlaFa7ViHp/pIeyaP4xP8zn/Q5KGO6Bytba/qmGAFnZQ95QQIxlXzVCPJhQA4rTL+Bp8kDYfRA==" saltValue="FI/PocSr5vqSh6ZL+SNR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sqref="A1:XFD104857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0" t="s">
        <v>620</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x14ac:dyDescent="0.15">
      <c r="B44" s="395"/>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x14ac:dyDescent="0.15">
      <c r="B45" s="395"/>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x14ac:dyDescent="0.15">
      <c r="B46" s="395"/>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x14ac:dyDescent="0.15">
      <c r="B47" s="395"/>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23"/>
      <c r="H50" s="1323"/>
      <c r="I50" s="1323"/>
      <c r="J50" s="1323"/>
      <c r="K50" s="405"/>
      <c r="L50" s="405"/>
      <c r="M50" s="406"/>
      <c r="N50" s="406"/>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22" t="s">
        <v>565</v>
      </c>
      <c r="BQ50" s="1322"/>
      <c r="BR50" s="1322"/>
      <c r="BS50" s="1322"/>
      <c r="BT50" s="1322"/>
      <c r="BU50" s="1322"/>
      <c r="BV50" s="1322"/>
      <c r="BW50" s="1322"/>
      <c r="BX50" s="1322" t="s">
        <v>566</v>
      </c>
      <c r="BY50" s="1322"/>
      <c r="BZ50" s="1322"/>
      <c r="CA50" s="1322"/>
      <c r="CB50" s="1322"/>
      <c r="CC50" s="1322"/>
      <c r="CD50" s="1322"/>
      <c r="CE50" s="1322"/>
      <c r="CF50" s="1322" t="s">
        <v>567</v>
      </c>
      <c r="CG50" s="1322"/>
      <c r="CH50" s="1322"/>
      <c r="CI50" s="1322"/>
      <c r="CJ50" s="1322"/>
      <c r="CK50" s="1322"/>
      <c r="CL50" s="1322"/>
      <c r="CM50" s="1322"/>
      <c r="CN50" s="1322" t="s">
        <v>568</v>
      </c>
      <c r="CO50" s="1322"/>
      <c r="CP50" s="1322"/>
      <c r="CQ50" s="1322"/>
      <c r="CR50" s="1322"/>
      <c r="CS50" s="1322"/>
      <c r="CT50" s="1322"/>
      <c r="CU50" s="1322"/>
      <c r="CV50" s="1322" t="s">
        <v>569</v>
      </c>
      <c r="CW50" s="1322"/>
      <c r="CX50" s="1322"/>
      <c r="CY50" s="1322"/>
      <c r="CZ50" s="1322"/>
      <c r="DA50" s="1322"/>
      <c r="DB50" s="1322"/>
      <c r="DC50" s="1322"/>
    </row>
    <row r="51" spans="1:109" ht="13.5" customHeight="1" x14ac:dyDescent="0.15">
      <c r="B51" s="395"/>
      <c r="G51" s="1325"/>
      <c r="H51" s="1325"/>
      <c r="I51" s="1339"/>
      <c r="J51" s="1339"/>
      <c r="K51" s="1324"/>
      <c r="L51" s="1324"/>
      <c r="M51" s="1324"/>
      <c r="N51" s="1324"/>
      <c r="AM51" s="404"/>
      <c r="AN51" s="1320" t="s">
        <v>612</v>
      </c>
      <c r="AO51" s="1320"/>
      <c r="AP51" s="1320"/>
      <c r="AQ51" s="1320"/>
      <c r="AR51" s="1320"/>
      <c r="AS51" s="1320"/>
      <c r="AT51" s="1320"/>
      <c r="AU51" s="1320"/>
      <c r="AV51" s="1320"/>
      <c r="AW51" s="1320"/>
      <c r="AX51" s="1320"/>
      <c r="AY51" s="1320"/>
      <c r="AZ51" s="1320"/>
      <c r="BA51" s="1320"/>
      <c r="BB51" s="1320" t="s">
        <v>613</v>
      </c>
      <c r="BC51" s="1320"/>
      <c r="BD51" s="1320"/>
      <c r="BE51" s="1320"/>
      <c r="BF51" s="1320"/>
      <c r="BG51" s="1320"/>
      <c r="BH51" s="1320"/>
      <c r="BI51" s="1320"/>
      <c r="BJ51" s="1320"/>
      <c r="BK51" s="1320"/>
      <c r="BL51" s="1320"/>
      <c r="BM51" s="1320"/>
      <c r="BN51" s="1320"/>
      <c r="BO51" s="1320"/>
      <c r="BP51" s="1329"/>
      <c r="BQ51" s="1317"/>
      <c r="BR51" s="1317"/>
      <c r="BS51" s="1317"/>
      <c r="BT51" s="1317"/>
      <c r="BU51" s="1317"/>
      <c r="BV51" s="1317"/>
      <c r="BW51" s="1317"/>
      <c r="BX51" s="1317">
        <v>112</v>
      </c>
      <c r="BY51" s="1317"/>
      <c r="BZ51" s="1317"/>
      <c r="CA51" s="1317"/>
      <c r="CB51" s="1317"/>
      <c r="CC51" s="1317"/>
      <c r="CD51" s="1317"/>
      <c r="CE51" s="1317"/>
      <c r="CF51" s="1317">
        <v>102.3</v>
      </c>
      <c r="CG51" s="1317"/>
      <c r="CH51" s="1317"/>
      <c r="CI51" s="1317"/>
      <c r="CJ51" s="1317"/>
      <c r="CK51" s="1317"/>
      <c r="CL51" s="1317"/>
      <c r="CM51" s="1317"/>
      <c r="CN51" s="1317">
        <v>91.1</v>
      </c>
      <c r="CO51" s="1317"/>
      <c r="CP51" s="1317"/>
      <c r="CQ51" s="1317"/>
      <c r="CR51" s="1317"/>
      <c r="CS51" s="1317"/>
      <c r="CT51" s="1317"/>
      <c r="CU51" s="1317"/>
      <c r="CV51" s="1329"/>
      <c r="CW51" s="1317"/>
      <c r="CX51" s="1317"/>
      <c r="CY51" s="1317"/>
      <c r="CZ51" s="1317"/>
      <c r="DA51" s="1317"/>
      <c r="DB51" s="1317"/>
      <c r="DC51" s="1317"/>
    </row>
    <row r="52" spans="1:109" x14ac:dyDescent="0.15">
      <c r="B52" s="395"/>
      <c r="G52" s="1325"/>
      <c r="H52" s="1325"/>
      <c r="I52" s="1339"/>
      <c r="J52" s="1339"/>
      <c r="K52" s="1324"/>
      <c r="L52" s="1324"/>
      <c r="M52" s="1324"/>
      <c r="N52" s="1324"/>
      <c r="AM52" s="404"/>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3"/>
      <c r="B53" s="395"/>
      <c r="G53" s="1325"/>
      <c r="H53" s="1325"/>
      <c r="I53" s="1323"/>
      <c r="J53" s="1323"/>
      <c r="K53" s="1324"/>
      <c r="L53" s="1324"/>
      <c r="M53" s="1324"/>
      <c r="N53" s="1324"/>
      <c r="AM53" s="404"/>
      <c r="AN53" s="1320"/>
      <c r="AO53" s="1320"/>
      <c r="AP53" s="1320"/>
      <c r="AQ53" s="1320"/>
      <c r="AR53" s="1320"/>
      <c r="AS53" s="1320"/>
      <c r="AT53" s="1320"/>
      <c r="AU53" s="1320"/>
      <c r="AV53" s="1320"/>
      <c r="AW53" s="1320"/>
      <c r="AX53" s="1320"/>
      <c r="AY53" s="1320"/>
      <c r="AZ53" s="1320"/>
      <c r="BA53" s="1320"/>
      <c r="BB53" s="1320" t="s">
        <v>614</v>
      </c>
      <c r="BC53" s="1320"/>
      <c r="BD53" s="1320"/>
      <c r="BE53" s="1320"/>
      <c r="BF53" s="1320"/>
      <c r="BG53" s="1320"/>
      <c r="BH53" s="1320"/>
      <c r="BI53" s="1320"/>
      <c r="BJ53" s="1320"/>
      <c r="BK53" s="1320"/>
      <c r="BL53" s="1320"/>
      <c r="BM53" s="1320"/>
      <c r="BN53" s="1320"/>
      <c r="BO53" s="1320"/>
      <c r="BP53" s="1329"/>
      <c r="BQ53" s="1317"/>
      <c r="BR53" s="1317"/>
      <c r="BS53" s="1317"/>
      <c r="BT53" s="1317"/>
      <c r="BU53" s="1317"/>
      <c r="BV53" s="1317"/>
      <c r="BW53" s="1317"/>
      <c r="BX53" s="1317">
        <v>62.8</v>
      </c>
      <c r="BY53" s="1317"/>
      <c r="BZ53" s="1317"/>
      <c r="CA53" s="1317"/>
      <c r="CB53" s="1317"/>
      <c r="CC53" s="1317"/>
      <c r="CD53" s="1317"/>
      <c r="CE53" s="1317"/>
      <c r="CF53" s="1317">
        <v>64.2</v>
      </c>
      <c r="CG53" s="1317"/>
      <c r="CH53" s="1317"/>
      <c r="CI53" s="1317"/>
      <c r="CJ53" s="1317"/>
      <c r="CK53" s="1317"/>
      <c r="CL53" s="1317"/>
      <c r="CM53" s="1317"/>
      <c r="CN53" s="1317">
        <v>65.7</v>
      </c>
      <c r="CO53" s="1317"/>
      <c r="CP53" s="1317"/>
      <c r="CQ53" s="1317"/>
      <c r="CR53" s="1317"/>
      <c r="CS53" s="1317"/>
      <c r="CT53" s="1317"/>
      <c r="CU53" s="1317"/>
      <c r="CV53" s="1329"/>
      <c r="CW53" s="1317"/>
      <c r="CX53" s="1317"/>
      <c r="CY53" s="1317"/>
      <c r="CZ53" s="1317"/>
      <c r="DA53" s="1317"/>
      <c r="DB53" s="1317"/>
      <c r="DC53" s="1317"/>
    </row>
    <row r="54" spans="1:109" x14ac:dyDescent="0.15">
      <c r="A54" s="403"/>
      <c r="B54" s="395"/>
      <c r="G54" s="1325"/>
      <c r="H54" s="1325"/>
      <c r="I54" s="1323"/>
      <c r="J54" s="1323"/>
      <c r="K54" s="1324"/>
      <c r="L54" s="1324"/>
      <c r="M54" s="1324"/>
      <c r="N54" s="1324"/>
      <c r="AM54" s="404"/>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3"/>
      <c r="B55" s="395"/>
      <c r="G55" s="1323"/>
      <c r="H55" s="1323"/>
      <c r="I55" s="1323"/>
      <c r="J55" s="1323"/>
      <c r="K55" s="1324"/>
      <c r="L55" s="1324"/>
      <c r="M55" s="1324"/>
      <c r="N55" s="1324"/>
      <c r="AN55" s="1322" t="s">
        <v>615</v>
      </c>
      <c r="AO55" s="1322"/>
      <c r="AP55" s="1322"/>
      <c r="AQ55" s="1322"/>
      <c r="AR55" s="1322"/>
      <c r="AS55" s="1322"/>
      <c r="AT55" s="1322"/>
      <c r="AU55" s="1322"/>
      <c r="AV55" s="1322"/>
      <c r="AW55" s="1322"/>
      <c r="AX55" s="1322"/>
      <c r="AY55" s="1322"/>
      <c r="AZ55" s="1322"/>
      <c r="BA55" s="1322"/>
      <c r="BB55" s="1320" t="s">
        <v>613</v>
      </c>
      <c r="BC55" s="1320"/>
      <c r="BD55" s="1320"/>
      <c r="BE55" s="1320"/>
      <c r="BF55" s="1320"/>
      <c r="BG55" s="1320"/>
      <c r="BH55" s="1320"/>
      <c r="BI55" s="1320"/>
      <c r="BJ55" s="1320"/>
      <c r="BK55" s="1320"/>
      <c r="BL55" s="1320"/>
      <c r="BM55" s="1320"/>
      <c r="BN55" s="1320"/>
      <c r="BO55" s="1320"/>
      <c r="BP55" s="1329"/>
      <c r="BQ55" s="1317"/>
      <c r="BR55" s="1317"/>
      <c r="BS55" s="1317"/>
      <c r="BT55" s="1317"/>
      <c r="BU55" s="1317"/>
      <c r="BV55" s="1317"/>
      <c r="BW55" s="1317"/>
      <c r="BX55" s="1317">
        <v>27.1</v>
      </c>
      <c r="BY55" s="1317"/>
      <c r="BZ55" s="1317"/>
      <c r="CA55" s="1317"/>
      <c r="CB55" s="1317"/>
      <c r="CC55" s="1317"/>
      <c r="CD55" s="1317"/>
      <c r="CE55" s="1317"/>
      <c r="CF55" s="1317">
        <v>24.5</v>
      </c>
      <c r="CG55" s="1317"/>
      <c r="CH55" s="1317"/>
      <c r="CI55" s="1317"/>
      <c r="CJ55" s="1317"/>
      <c r="CK55" s="1317"/>
      <c r="CL55" s="1317"/>
      <c r="CM55" s="1317"/>
      <c r="CN55" s="1317">
        <v>23.9</v>
      </c>
      <c r="CO55" s="1317"/>
      <c r="CP55" s="1317"/>
      <c r="CQ55" s="1317"/>
      <c r="CR55" s="1317"/>
      <c r="CS55" s="1317"/>
      <c r="CT55" s="1317"/>
      <c r="CU55" s="1317"/>
      <c r="CV55" s="1329"/>
      <c r="CW55" s="1317"/>
      <c r="CX55" s="1317"/>
      <c r="CY55" s="1317"/>
      <c r="CZ55" s="1317"/>
      <c r="DA55" s="1317"/>
      <c r="DB55" s="1317"/>
      <c r="DC55" s="1317"/>
    </row>
    <row r="56" spans="1:109" x14ac:dyDescent="0.15">
      <c r="A56" s="403"/>
      <c r="B56" s="395"/>
      <c r="G56" s="1323"/>
      <c r="H56" s="1323"/>
      <c r="I56" s="1323"/>
      <c r="J56" s="1323"/>
      <c r="K56" s="1324"/>
      <c r="L56" s="1324"/>
      <c r="M56" s="1324"/>
      <c r="N56" s="1324"/>
      <c r="AN56" s="1322"/>
      <c r="AO56" s="1322"/>
      <c r="AP56" s="1322"/>
      <c r="AQ56" s="1322"/>
      <c r="AR56" s="1322"/>
      <c r="AS56" s="1322"/>
      <c r="AT56" s="1322"/>
      <c r="AU56" s="1322"/>
      <c r="AV56" s="1322"/>
      <c r="AW56" s="1322"/>
      <c r="AX56" s="1322"/>
      <c r="AY56" s="1322"/>
      <c r="AZ56" s="1322"/>
      <c r="BA56" s="1322"/>
      <c r="BB56" s="1320"/>
      <c r="BC56" s="1320"/>
      <c r="BD56" s="1320"/>
      <c r="BE56" s="1320"/>
      <c r="BF56" s="1320"/>
      <c r="BG56" s="1320"/>
      <c r="BH56" s="1320"/>
      <c r="BI56" s="1320"/>
      <c r="BJ56" s="1320"/>
      <c r="BK56" s="1320"/>
      <c r="BL56" s="1320"/>
      <c r="BM56" s="1320"/>
      <c r="BN56" s="1320"/>
      <c r="BO56" s="1320"/>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3" customFormat="1" x14ac:dyDescent="0.15">
      <c r="B57" s="407"/>
      <c r="G57" s="1323"/>
      <c r="H57" s="1323"/>
      <c r="I57" s="1318"/>
      <c r="J57" s="1318"/>
      <c r="K57" s="1324"/>
      <c r="L57" s="1324"/>
      <c r="M57" s="1324"/>
      <c r="N57" s="1324"/>
      <c r="AM57" s="388"/>
      <c r="AN57" s="1322"/>
      <c r="AO57" s="1322"/>
      <c r="AP57" s="1322"/>
      <c r="AQ57" s="1322"/>
      <c r="AR57" s="1322"/>
      <c r="AS57" s="1322"/>
      <c r="AT57" s="1322"/>
      <c r="AU57" s="1322"/>
      <c r="AV57" s="1322"/>
      <c r="AW57" s="1322"/>
      <c r="AX57" s="1322"/>
      <c r="AY57" s="1322"/>
      <c r="AZ57" s="1322"/>
      <c r="BA57" s="1322"/>
      <c r="BB57" s="1320" t="s">
        <v>614</v>
      </c>
      <c r="BC57" s="1320"/>
      <c r="BD57" s="1320"/>
      <c r="BE57" s="1320"/>
      <c r="BF57" s="1320"/>
      <c r="BG57" s="1320"/>
      <c r="BH57" s="1320"/>
      <c r="BI57" s="1320"/>
      <c r="BJ57" s="1320"/>
      <c r="BK57" s="1320"/>
      <c r="BL57" s="1320"/>
      <c r="BM57" s="1320"/>
      <c r="BN57" s="1320"/>
      <c r="BO57" s="1320"/>
      <c r="BP57" s="1329"/>
      <c r="BQ57" s="1317"/>
      <c r="BR57" s="1317"/>
      <c r="BS57" s="1317"/>
      <c r="BT57" s="1317"/>
      <c r="BU57" s="1317"/>
      <c r="BV57" s="1317"/>
      <c r="BW57" s="1317"/>
      <c r="BX57" s="1317">
        <v>58.7</v>
      </c>
      <c r="BY57" s="1317"/>
      <c r="BZ57" s="1317"/>
      <c r="CA57" s="1317"/>
      <c r="CB57" s="1317"/>
      <c r="CC57" s="1317"/>
      <c r="CD57" s="1317"/>
      <c r="CE57" s="1317"/>
      <c r="CF57" s="1317">
        <v>59.6</v>
      </c>
      <c r="CG57" s="1317"/>
      <c r="CH57" s="1317"/>
      <c r="CI57" s="1317"/>
      <c r="CJ57" s="1317"/>
      <c r="CK57" s="1317"/>
      <c r="CL57" s="1317"/>
      <c r="CM57" s="1317"/>
      <c r="CN57" s="1317">
        <v>60.7</v>
      </c>
      <c r="CO57" s="1317"/>
      <c r="CP57" s="1317"/>
      <c r="CQ57" s="1317"/>
      <c r="CR57" s="1317"/>
      <c r="CS57" s="1317"/>
      <c r="CT57" s="1317"/>
      <c r="CU57" s="1317"/>
      <c r="CV57" s="1329"/>
      <c r="CW57" s="1317"/>
      <c r="CX57" s="1317"/>
      <c r="CY57" s="1317"/>
      <c r="CZ57" s="1317"/>
      <c r="DA57" s="1317"/>
      <c r="DB57" s="1317"/>
      <c r="DC57" s="1317"/>
      <c r="DD57" s="408"/>
      <c r="DE57" s="407"/>
    </row>
    <row r="58" spans="1:109" s="403" customFormat="1" x14ac:dyDescent="0.15">
      <c r="A58" s="388"/>
      <c r="B58" s="407"/>
      <c r="G58" s="1323"/>
      <c r="H58" s="1323"/>
      <c r="I58" s="1318"/>
      <c r="J58" s="1318"/>
      <c r="K58" s="1324"/>
      <c r="L58" s="1324"/>
      <c r="M58" s="1324"/>
      <c r="N58" s="1324"/>
      <c r="AM58" s="388"/>
      <c r="AN58" s="1322"/>
      <c r="AO58" s="1322"/>
      <c r="AP58" s="1322"/>
      <c r="AQ58" s="1322"/>
      <c r="AR58" s="1322"/>
      <c r="AS58" s="1322"/>
      <c r="AT58" s="1322"/>
      <c r="AU58" s="1322"/>
      <c r="AV58" s="1322"/>
      <c r="AW58" s="1322"/>
      <c r="AX58" s="1322"/>
      <c r="AY58" s="1322"/>
      <c r="AZ58" s="1322"/>
      <c r="BA58" s="1322"/>
      <c r="BB58" s="1320"/>
      <c r="BC58" s="1320"/>
      <c r="BD58" s="1320"/>
      <c r="BE58" s="1320"/>
      <c r="BF58" s="1320"/>
      <c r="BG58" s="1320"/>
      <c r="BH58" s="1320"/>
      <c r="BI58" s="1320"/>
      <c r="BJ58" s="1320"/>
      <c r="BK58" s="1320"/>
      <c r="BL58" s="1320"/>
      <c r="BM58" s="1320"/>
      <c r="BN58" s="1320"/>
      <c r="BO58" s="1320"/>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30" t="s">
        <v>617</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x14ac:dyDescent="0.15">
      <c r="B66" s="395"/>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x14ac:dyDescent="0.15">
      <c r="B67" s="395"/>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x14ac:dyDescent="0.15">
      <c r="B68" s="395"/>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x14ac:dyDescent="0.15">
      <c r="B69" s="395"/>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23"/>
      <c r="H72" s="1323"/>
      <c r="I72" s="1323"/>
      <c r="J72" s="1323"/>
      <c r="K72" s="405"/>
      <c r="L72" s="405"/>
      <c r="M72" s="406"/>
      <c r="N72" s="406"/>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22" t="s">
        <v>565</v>
      </c>
      <c r="BQ72" s="1322"/>
      <c r="BR72" s="1322"/>
      <c r="BS72" s="1322"/>
      <c r="BT72" s="1322"/>
      <c r="BU72" s="1322"/>
      <c r="BV72" s="1322"/>
      <c r="BW72" s="1322"/>
      <c r="BX72" s="1322" t="s">
        <v>566</v>
      </c>
      <c r="BY72" s="1322"/>
      <c r="BZ72" s="1322"/>
      <c r="CA72" s="1322"/>
      <c r="CB72" s="1322"/>
      <c r="CC72" s="1322"/>
      <c r="CD72" s="1322"/>
      <c r="CE72" s="1322"/>
      <c r="CF72" s="1322" t="s">
        <v>567</v>
      </c>
      <c r="CG72" s="1322"/>
      <c r="CH72" s="1322"/>
      <c r="CI72" s="1322"/>
      <c r="CJ72" s="1322"/>
      <c r="CK72" s="1322"/>
      <c r="CL72" s="1322"/>
      <c r="CM72" s="1322"/>
      <c r="CN72" s="1322" t="s">
        <v>568</v>
      </c>
      <c r="CO72" s="1322"/>
      <c r="CP72" s="1322"/>
      <c r="CQ72" s="1322"/>
      <c r="CR72" s="1322"/>
      <c r="CS72" s="1322"/>
      <c r="CT72" s="1322"/>
      <c r="CU72" s="1322"/>
      <c r="CV72" s="1322" t="s">
        <v>569</v>
      </c>
      <c r="CW72" s="1322"/>
      <c r="CX72" s="1322"/>
      <c r="CY72" s="1322"/>
      <c r="CZ72" s="1322"/>
      <c r="DA72" s="1322"/>
      <c r="DB72" s="1322"/>
      <c r="DC72" s="1322"/>
    </row>
    <row r="73" spans="2:107" x14ac:dyDescent="0.15">
      <c r="B73" s="395"/>
      <c r="G73" s="1325"/>
      <c r="H73" s="1325"/>
      <c r="I73" s="1325"/>
      <c r="J73" s="1325"/>
      <c r="K73" s="1321"/>
      <c r="L73" s="1321"/>
      <c r="M73" s="1321"/>
      <c r="N73" s="1321"/>
      <c r="AM73" s="404"/>
      <c r="AN73" s="1320" t="s">
        <v>612</v>
      </c>
      <c r="AO73" s="1320"/>
      <c r="AP73" s="1320"/>
      <c r="AQ73" s="1320"/>
      <c r="AR73" s="1320"/>
      <c r="AS73" s="1320"/>
      <c r="AT73" s="1320"/>
      <c r="AU73" s="1320"/>
      <c r="AV73" s="1320"/>
      <c r="AW73" s="1320"/>
      <c r="AX73" s="1320"/>
      <c r="AY73" s="1320"/>
      <c r="AZ73" s="1320"/>
      <c r="BA73" s="1320"/>
      <c r="BB73" s="1320" t="s">
        <v>621</v>
      </c>
      <c r="BC73" s="1320"/>
      <c r="BD73" s="1320"/>
      <c r="BE73" s="1320"/>
      <c r="BF73" s="1320"/>
      <c r="BG73" s="1320"/>
      <c r="BH73" s="1320"/>
      <c r="BI73" s="1320"/>
      <c r="BJ73" s="1320"/>
      <c r="BK73" s="1320"/>
      <c r="BL73" s="1320"/>
      <c r="BM73" s="1320"/>
      <c r="BN73" s="1320"/>
      <c r="BO73" s="1320"/>
      <c r="BP73" s="1317">
        <v>105.3</v>
      </c>
      <c r="BQ73" s="1317"/>
      <c r="BR73" s="1317"/>
      <c r="BS73" s="1317"/>
      <c r="BT73" s="1317"/>
      <c r="BU73" s="1317"/>
      <c r="BV73" s="1317"/>
      <c r="BW73" s="1317"/>
      <c r="BX73" s="1317">
        <v>112</v>
      </c>
      <c r="BY73" s="1317"/>
      <c r="BZ73" s="1317"/>
      <c r="CA73" s="1317"/>
      <c r="CB73" s="1317"/>
      <c r="CC73" s="1317"/>
      <c r="CD73" s="1317"/>
      <c r="CE73" s="1317"/>
      <c r="CF73" s="1317">
        <v>102.3</v>
      </c>
      <c r="CG73" s="1317"/>
      <c r="CH73" s="1317"/>
      <c r="CI73" s="1317"/>
      <c r="CJ73" s="1317"/>
      <c r="CK73" s="1317"/>
      <c r="CL73" s="1317"/>
      <c r="CM73" s="1317"/>
      <c r="CN73" s="1317">
        <v>91.1</v>
      </c>
      <c r="CO73" s="1317"/>
      <c r="CP73" s="1317"/>
      <c r="CQ73" s="1317"/>
      <c r="CR73" s="1317"/>
      <c r="CS73" s="1317"/>
      <c r="CT73" s="1317"/>
      <c r="CU73" s="1317"/>
      <c r="CV73" s="1317">
        <v>82.3</v>
      </c>
      <c r="CW73" s="1317"/>
      <c r="CX73" s="1317"/>
      <c r="CY73" s="1317"/>
      <c r="CZ73" s="1317"/>
      <c r="DA73" s="1317"/>
      <c r="DB73" s="1317"/>
      <c r="DC73" s="1317"/>
    </row>
    <row r="74" spans="2:107" x14ac:dyDescent="0.15">
      <c r="B74" s="395"/>
      <c r="G74" s="1325"/>
      <c r="H74" s="1325"/>
      <c r="I74" s="1325"/>
      <c r="J74" s="1325"/>
      <c r="K74" s="1321"/>
      <c r="L74" s="1321"/>
      <c r="M74" s="1321"/>
      <c r="N74" s="1321"/>
      <c r="AM74" s="404"/>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5"/>
      <c r="G75" s="1325"/>
      <c r="H75" s="1325"/>
      <c r="I75" s="1323"/>
      <c r="J75" s="1323"/>
      <c r="K75" s="1324"/>
      <c r="L75" s="1324"/>
      <c r="M75" s="1324"/>
      <c r="N75" s="1324"/>
      <c r="AM75" s="404"/>
      <c r="AN75" s="1320"/>
      <c r="AO75" s="1320"/>
      <c r="AP75" s="1320"/>
      <c r="AQ75" s="1320"/>
      <c r="AR75" s="1320"/>
      <c r="AS75" s="1320"/>
      <c r="AT75" s="1320"/>
      <c r="AU75" s="1320"/>
      <c r="AV75" s="1320"/>
      <c r="AW75" s="1320"/>
      <c r="AX75" s="1320"/>
      <c r="AY75" s="1320"/>
      <c r="AZ75" s="1320"/>
      <c r="BA75" s="1320"/>
      <c r="BB75" s="1320" t="s">
        <v>618</v>
      </c>
      <c r="BC75" s="1320"/>
      <c r="BD75" s="1320"/>
      <c r="BE75" s="1320"/>
      <c r="BF75" s="1320"/>
      <c r="BG75" s="1320"/>
      <c r="BH75" s="1320"/>
      <c r="BI75" s="1320"/>
      <c r="BJ75" s="1320"/>
      <c r="BK75" s="1320"/>
      <c r="BL75" s="1320"/>
      <c r="BM75" s="1320"/>
      <c r="BN75" s="1320"/>
      <c r="BO75" s="1320"/>
      <c r="BP75" s="1317">
        <v>8.9</v>
      </c>
      <c r="BQ75" s="1317"/>
      <c r="BR75" s="1317"/>
      <c r="BS75" s="1317"/>
      <c r="BT75" s="1317"/>
      <c r="BU75" s="1317"/>
      <c r="BV75" s="1317"/>
      <c r="BW75" s="1317"/>
      <c r="BX75" s="1317">
        <v>8.5</v>
      </c>
      <c r="BY75" s="1317"/>
      <c r="BZ75" s="1317"/>
      <c r="CA75" s="1317"/>
      <c r="CB75" s="1317"/>
      <c r="CC75" s="1317"/>
      <c r="CD75" s="1317"/>
      <c r="CE75" s="1317"/>
      <c r="CF75" s="1317">
        <v>8.6999999999999993</v>
      </c>
      <c r="CG75" s="1317"/>
      <c r="CH75" s="1317"/>
      <c r="CI75" s="1317"/>
      <c r="CJ75" s="1317"/>
      <c r="CK75" s="1317"/>
      <c r="CL75" s="1317"/>
      <c r="CM75" s="1317"/>
      <c r="CN75" s="1317">
        <v>8.9</v>
      </c>
      <c r="CO75" s="1317"/>
      <c r="CP75" s="1317"/>
      <c r="CQ75" s="1317"/>
      <c r="CR75" s="1317"/>
      <c r="CS75" s="1317"/>
      <c r="CT75" s="1317"/>
      <c r="CU75" s="1317"/>
      <c r="CV75" s="1317">
        <v>8.9</v>
      </c>
      <c r="CW75" s="1317"/>
      <c r="CX75" s="1317"/>
      <c r="CY75" s="1317"/>
      <c r="CZ75" s="1317"/>
      <c r="DA75" s="1317"/>
      <c r="DB75" s="1317"/>
      <c r="DC75" s="1317"/>
    </row>
    <row r="76" spans="2:107" x14ac:dyDescent="0.15">
      <c r="B76" s="395"/>
      <c r="G76" s="1325"/>
      <c r="H76" s="1325"/>
      <c r="I76" s="1323"/>
      <c r="J76" s="1323"/>
      <c r="K76" s="1324"/>
      <c r="L76" s="1324"/>
      <c r="M76" s="1324"/>
      <c r="N76" s="1324"/>
      <c r="AM76" s="404"/>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5"/>
      <c r="G77" s="1323"/>
      <c r="H77" s="1323"/>
      <c r="I77" s="1323"/>
      <c r="J77" s="1323"/>
      <c r="K77" s="1321"/>
      <c r="L77" s="1321"/>
      <c r="M77" s="1321"/>
      <c r="N77" s="1321"/>
      <c r="AN77" s="1322" t="s">
        <v>615</v>
      </c>
      <c r="AO77" s="1322"/>
      <c r="AP77" s="1322"/>
      <c r="AQ77" s="1322"/>
      <c r="AR77" s="1322"/>
      <c r="AS77" s="1322"/>
      <c r="AT77" s="1322"/>
      <c r="AU77" s="1322"/>
      <c r="AV77" s="1322"/>
      <c r="AW77" s="1322"/>
      <c r="AX77" s="1322"/>
      <c r="AY77" s="1322"/>
      <c r="AZ77" s="1322"/>
      <c r="BA77" s="1322"/>
      <c r="BB77" s="1320" t="s">
        <v>613</v>
      </c>
      <c r="BC77" s="1320"/>
      <c r="BD77" s="1320"/>
      <c r="BE77" s="1320"/>
      <c r="BF77" s="1320"/>
      <c r="BG77" s="1320"/>
      <c r="BH77" s="1320"/>
      <c r="BI77" s="1320"/>
      <c r="BJ77" s="1320"/>
      <c r="BK77" s="1320"/>
      <c r="BL77" s="1320"/>
      <c r="BM77" s="1320"/>
      <c r="BN77" s="1320"/>
      <c r="BO77" s="1320"/>
      <c r="BP77" s="1317">
        <v>21.2</v>
      </c>
      <c r="BQ77" s="1317"/>
      <c r="BR77" s="1317"/>
      <c r="BS77" s="1317"/>
      <c r="BT77" s="1317"/>
      <c r="BU77" s="1317"/>
      <c r="BV77" s="1317"/>
      <c r="BW77" s="1317"/>
      <c r="BX77" s="1317">
        <v>27.1</v>
      </c>
      <c r="BY77" s="1317"/>
      <c r="BZ77" s="1317"/>
      <c r="CA77" s="1317"/>
      <c r="CB77" s="1317"/>
      <c r="CC77" s="1317"/>
      <c r="CD77" s="1317"/>
      <c r="CE77" s="1317"/>
      <c r="CF77" s="1317">
        <v>24.5</v>
      </c>
      <c r="CG77" s="1317"/>
      <c r="CH77" s="1317"/>
      <c r="CI77" s="1317"/>
      <c r="CJ77" s="1317"/>
      <c r="CK77" s="1317"/>
      <c r="CL77" s="1317"/>
      <c r="CM77" s="1317"/>
      <c r="CN77" s="1317">
        <v>23.9</v>
      </c>
      <c r="CO77" s="1317"/>
      <c r="CP77" s="1317"/>
      <c r="CQ77" s="1317"/>
      <c r="CR77" s="1317"/>
      <c r="CS77" s="1317"/>
      <c r="CT77" s="1317"/>
      <c r="CU77" s="1317"/>
      <c r="CV77" s="1317">
        <v>20</v>
      </c>
      <c r="CW77" s="1317"/>
      <c r="CX77" s="1317"/>
      <c r="CY77" s="1317"/>
      <c r="CZ77" s="1317"/>
      <c r="DA77" s="1317"/>
      <c r="DB77" s="1317"/>
      <c r="DC77" s="1317"/>
    </row>
    <row r="78" spans="2:107" x14ac:dyDescent="0.15">
      <c r="B78" s="395"/>
      <c r="G78" s="1323"/>
      <c r="H78" s="1323"/>
      <c r="I78" s="1323"/>
      <c r="J78" s="1323"/>
      <c r="K78" s="1321"/>
      <c r="L78" s="1321"/>
      <c r="M78" s="1321"/>
      <c r="N78" s="1321"/>
      <c r="AN78" s="1322"/>
      <c r="AO78" s="1322"/>
      <c r="AP78" s="1322"/>
      <c r="AQ78" s="1322"/>
      <c r="AR78" s="1322"/>
      <c r="AS78" s="1322"/>
      <c r="AT78" s="1322"/>
      <c r="AU78" s="1322"/>
      <c r="AV78" s="1322"/>
      <c r="AW78" s="1322"/>
      <c r="AX78" s="1322"/>
      <c r="AY78" s="1322"/>
      <c r="AZ78" s="1322"/>
      <c r="BA78" s="1322"/>
      <c r="BB78" s="1320"/>
      <c r="BC78" s="1320"/>
      <c r="BD78" s="1320"/>
      <c r="BE78" s="1320"/>
      <c r="BF78" s="1320"/>
      <c r="BG78" s="1320"/>
      <c r="BH78" s="1320"/>
      <c r="BI78" s="1320"/>
      <c r="BJ78" s="1320"/>
      <c r="BK78" s="1320"/>
      <c r="BL78" s="1320"/>
      <c r="BM78" s="1320"/>
      <c r="BN78" s="1320"/>
      <c r="BO78" s="1320"/>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5"/>
      <c r="G79" s="1323"/>
      <c r="H79" s="1323"/>
      <c r="I79" s="1318"/>
      <c r="J79" s="1318"/>
      <c r="K79" s="1319"/>
      <c r="L79" s="1319"/>
      <c r="M79" s="1319"/>
      <c r="N79" s="1319"/>
      <c r="AN79" s="1322"/>
      <c r="AO79" s="1322"/>
      <c r="AP79" s="1322"/>
      <c r="AQ79" s="1322"/>
      <c r="AR79" s="1322"/>
      <c r="AS79" s="1322"/>
      <c r="AT79" s="1322"/>
      <c r="AU79" s="1322"/>
      <c r="AV79" s="1322"/>
      <c r="AW79" s="1322"/>
      <c r="AX79" s="1322"/>
      <c r="AY79" s="1322"/>
      <c r="AZ79" s="1322"/>
      <c r="BA79" s="1322"/>
      <c r="BB79" s="1320" t="s">
        <v>618</v>
      </c>
      <c r="BC79" s="1320"/>
      <c r="BD79" s="1320"/>
      <c r="BE79" s="1320"/>
      <c r="BF79" s="1320"/>
      <c r="BG79" s="1320"/>
      <c r="BH79" s="1320"/>
      <c r="BI79" s="1320"/>
      <c r="BJ79" s="1320"/>
      <c r="BK79" s="1320"/>
      <c r="BL79" s="1320"/>
      <c r="BM79" s="1320"/>
      <c r="BN79" s="1320"/>
      <c r="BO79" s="1320"/>
      <c r="BP79" s="1317">
        <v>4.0999999999999996</v>
      </c>
      <c r="BQ79" s="1317"/>
      <c r="BR79" s="1317"/>
      <c r="BS79" s="1317"/>
      <c r="BT79" s="1317"/>
      <c r="BU79" s="1317"/>
      <c r="BV79" s="1317"/>
      <c r="BW79" s="1317"/>
      <c r="BX79" s="1317">
        <v>5.2</v>
      </c>
      <c r="BY79" s="1317"/>
      <c r="BZ79" s="1317"/>
      <c r="CA79" s="1317"/>
      <c r="CB79" s="1317"/>
      <c r="CC79" s="1317"/>
      <c r="CD79" s="1317"/>
      <c r="CE79" s="1317"/>
      <c r="CF79" s="1317">
        <v>5</v>
      </c>
      <c r="CG79" s="1317"/>
      <c r="CH79" s="1317"/>
      <c r="CI79" s="1317"/>
      <c r="CJ79" s="1317"/>
      <c r="CK79" s="1317"/>
      <c r="CL79" s="1317"/>
      <c r="CM79" s="1317"/>
      <c r="CN79" s="1317">
        <v>4.5999999999999996</v>
      </c>
      <c r="CO79" s="1317"/>
      <c r="CP79" s="1317"/>
      <c r="CQ79" s="1317"/>
      <c r="CR79" s="1317"/>
      <c r="CS79" s="1317"/>
      <c r="CT79" s="1317"/>
      <c r="CU79" s="1317"/>
      <c r="CV79" s="1317">
        <v>4.3</v>
      </c>
      <c r="CW79" s="1317"/>
      <c r="CX79" s="1317"/>
      <c r="CY79" s="1317"/>
      <c r="CZ79" s="1317"/>
      <c r="DA79" s="1317"/>
      <c r="DB79" s="1317"/>
      <c r="DC79" s="1317"/>
    </row>
    <row r="80" spans="2:107" x14ac:dyDescent="0.15">
      <c r="B80" s="395"/>
      <c r="G80" s="1323"/>
      <c r="H80" s="1323"/>
      <c r="I80" s="1318"/>
      <c r="J80" s="1318"/>
      <c r="K80" s="1319"/>
      <c r="L80" s="1319"/>
      <c r="M80" s="1319"/>
      <c r="N80" s="1319"/>
      <c r="AN80" s="1322"/>
      <c r="AO80" s="1322"/>
      <c r="AP80" s="1322"/>
      <c r="AQ80" s="1322"/>
      <c r="AR80" s="1322"/>
      <c r="AS80" s="1322"/>
      <c r="AT80" s="1322"/>
      <c r="AU80" s="1322"/>
      <c r="AV80" s="1322"/>
      <c r="AW80" s="1322"/>
      <c r="AX80" s="1322"/>
      <c r="AY80" s="1322"/>
      <c r="AZ80" s="1322"/>
      <c r="BA80" s="1322"/>
      <c r="BB80" s="1320"/>
      <c r="BC80" s="1320"/>
      <c r="BD80" s="1320"/>
      <c r="BE80" s="1320"/>
      <c r="BF80" s="1320"/>
      <c r="BG80" s="1320"/>
      <c r="BH80" s="1320"/>
      <c r="BI80" s="1320"/>
      <c r="BJ80" s="1320"/>
      <c r="BK80" s="1320"/>
      <c r="BL80" s="1320"/>
      <c r="BM80" s="1320"/>
      <c r="BN80" s="1320"/>
      <c r="BO80" s="1320"/>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FAG2hh6svtq+9QIL5Qwo8B0wy6Fi719bzwFDqa8Ui7mOcWceu+bkArbq+Bp1RP6KOqO9FQxsK/cnUB1oeu51g==" saltValue="tBdJ7/0NMgbuoEkj3weAK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W97" sqref="W9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VSTplxY7veNlQwIl9x7NowZhFLevma1xcDkkyzBM5D9YSMjhXWRMuxLnq0f6BVOn1ZFcmnbriiK5s2KkxVpEvg==" saltValue="bWTTsteAHwVxkCDSYa0v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K100" zoomScaleNormal="100" zoomScaleSheetLayoutView="55" workbookViewId="0">
      <selection activeCell="BJ106" sqref="BJ10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m247DLaS+Ur3dWmoI28i38a4iAf369uH3jqC8LoCnZY7nmg70NhwQSzhsQpnDGtfhNOyFrM3FQ8ys8hzOFYyZQ==" saltValue="/tLsmNYsShzqFC1G+xyA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39819</v>
      </c>
      <c r="E3" s="162"/>
      <c r="F3" s="163">
        <v>43532</v>
      </c>
      <c r="G3" s="164"/>
      <c r="H3" s="165"/>
    </row>
    <row r="4" spans="1:8" x14ac:dyDescent="0.15">
      <c r="A4" s="166"/>
      <c r="B4" s="167"/>
      <c r="C4" s="168"/>
      <c r="D4" s="169">
        <v>23212</v>
      </c>
      <c r="E4" s="170"/>
      <c r="F4" s="171">
        <v>25435</v>
      </c>
      <c r="G4" s="172"/>
      <c r="H4" s="173"/>
    </row>
    <row r="5" spans="1:8" x14ac:dyDescent="0.15">
      <c r="A5" s="154" t="s">
        <v>557</v>
      </c>
      <c r="B5" s="159"/>
      <c r="C5" s="160"/>
      <c r="D5" s="161">
        <v>24599</v>
      </c>
      <c r="E5" s="162"/>
      <c r="F5" s="163">
        <v>47673</v>
      </c>
      <c r="G5" s="164"/>
      <c r="H5" s="165"/>
    </row>
    <row r="6" spans="1:8" x14ac:dyDescent="0.15">
      <c r="A6" s="166"/>
      <c r="B6" s="167"/>
      <c r="C6" s="168"/>
      <c r="D6" s="169">
        <v>9081</v>
      </c>
      <c r="E6" s="170"/>
      <c r="F6" s="171">
        <v>28383</v>
      </c>
      <c r="G6" s="172"/>
      <c r="H6" s="173"/>
    </row>
    <row r="7" spans="1:8" x14ac:dyDescent="0.15">
      <c r="A7" s="154" t="s">
        <v>558</v>
      </c>
      <c r="B7" s="159"/>
      <c r="C7" s="160"/>
      <c r="D7" s="161">
        <v>40178</v>
      </c>
      <c r="E7" s="162"/>
      <c r="F7" s="163">
        <v>54233</v>
      </c>
      <c r="G7" s="164"/>
      <c r="H7" s="165"/>
    </row>
    <row r="8" spans="1:8" x14ac:dyDescent="0.15">
      <c r="A8" s="166"/>
      <c r="B8" s="167"/>
      <c r="C8" s="168"/>
      <c r="D8" s="169">
        <v>9212</v>
      </c>
      <c r="E8" s="170"/>
      <c r="F8" s="171">
        <v>26058</v>
      </c>
      <c r="G8" s="172"/>
      <c r="H8" s="173"/>
    </row>
    <row r="9" spans="1:8" x14ac:dyDescent="0.15">
      <c r="A9" s="154" t="s">
        <v>559</v>
      </c>
      <c r="B9" s="159"/>
      <c r="C9" s="160"/>
      <c r="D9" s="161">
        <v>39011</v>
      </c>
      <c r="E9" s="162"/>
      <c r="F9" s="163">
        <v>44366</v>
      </c>
      <c r="G9" s="164"/>
      <c r="H9" s="165"/>
    </row>
    <row r="10" spans="1:8" x14ac:dyDescent="0.15">
      <c r="A10" s="166"/>
      <c r="B10" s="167"/>
      <c r="C10" s="168"/>
      <c r="D10" s="169">
        <v>9036</v>
      </c>
      <c r="E10" s="170"/>
      <c r="F10" s="171">
        <v>23234</v>
      </c>
      <c r="G10" s="172"/>
      <c r="H10" s="173"/>
    </row>
    <row r="11" spans="1:8" x14ac:dyDescent="0.15">
      <c r="A11" s="154" t="s">
        <v>560</v>
      </c>
      <c r="B11" s="159"/>
      <c r="C11" s="160"/>
      <c r="D11" s="161">
        <v>54963</v>
      </c>
      <c r="E11" s="162"/>
      <c r="F11" s="163">
        <v>51043</v>
      </c>
      <c r="G11" s="164"/>
      <c r="H11" s="165"/>
    </row>
    <row r="12" spans="1:8" x14ac:dyDescent="0.15">
      <c r="A12" s="166"/>
      <c r="B12" s="167"/>
      <c r="C12" s="174"/>
      <c r="D12" s="169">
        <v>10926</v>
      </c>
      <c r="E12" s="170"/>
      <c r="F12" s="171">
        <v>23378</v>
      </c>
      <c r="G12" s="172"/>
      <c r="H12" s="173"/>
    </row>
    <row r="13" spans="1:8" x14ac:dyDescent="0.15">
      <c r="A13" s="154"/>
      <c r="B13" s="159"/>
      <c r="C13" s="175"/>
      <c r="D13" s="176">
        <v>39714</v>
      </c>
      <c r="E13" s="177"/>
      <c r="F13" s="178">
        <v>48169</v>
      </c>
      <c r="G13" s="179"/>
      <c r="H13" s="165"/>
    </row>
    <row r="14" spans="1:8" x14ac:dyDescent="0.15">
      <c r="A14" s="166"/>
      <c r="B14" s="167"/>
      <c r="C14" s="168"/>
      <c r="D14" s="169">
        <v>12293</v>
      </c>
      <c r="E14" s="170"/>
      <c r="F14" s="171">
        <v>25298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2.0499999999999998</v>
      </c>
      <c r="C19" s="180">
        <f>ROUND(VALUE(SUBSTITUTE(実質収支比率等に係る経年分析!G$48,"▲","-")),2)</f>
        <v>0.9</v>
      </c>
      <c r="D19" s="180">
        <f>ROUND(VALUE(SUBSTITUTE(実質収支比率等に係る経年分析!H$48,"▲","-")),2)</f>
        <v>1.02</v>
      </c>
      <c r="E19" s="180">
        <f>ROUND(VALUE(SUBSTITUTE(実質収支比率等に係る経年分析!I$48,"▲","-")),2)</f>
        <v>2.11</v>
      </c>
      <c r="F19" s="180">
        <f>ROUND(VALUE(SUBSTITUTE(実質収支比率等に係る経年分析!J$48,"▲","-")),2)</f>
        <v>0.86</v>
      </c>
    </row>
    <row r="20" spans="1:11" x14ac:dyDescent="0.15">
      <c r="A20" s="180" t="s">
        <v>55</v>
      </c>
      <c r="B20" s="180">
        <f>ROUND(VALUE(SUBSTITUTE(実質収支比率等に係る経年分析!F$47,"▲","-")),2)</f>
        <v>2.4500000000000002</v>
      </c>
      <c r="C20" s="180">
        <f>ROUND(VALUE(SUBSTITUTE(実質収支比率等に係る経年分析!G$47,"▲","-")),2)</f>
        <v>2.3199999999999998</v>
      </c>
      <c r="D20" s="180">
        <f>ROUND(VALUE(SUBSTITUTE(実質収支比率等に係る経年分析!H$47,"▲","-")),2)</f>
        <v>1.31</v>
      </c>
      <c r="E20" s="180">
        <f>ROUND(VALUE(SUBSTITUTE(実質収支比率等に係る経年分析!I$47,"▲","-")),2)</f>
        <v>1.83</v>
      </c>
      <c r="F20" s="180">
        <f>ROUND(VALUE(SUBSTITUTE(実質収支比率等に係る経年分析!J$47,"▲","-")),2)</f>
        <v>2.11</v>
      </c>
    </row>
    <row r="21" spans="1:11" x14ac:dyDescent="0.15">
      <c r="A21" s="180" t="s">
        <v>56</v>
      </c>
      <c r="B21" s="180">
        <f>IF(ISNUMBER(VALUE(SUBSTITUTE(実質収支比率等に係る経年分析!F$49,"▲","-"))),ROUND(VALUE(SUBSTITUTE(実質収支比率等に係る経年分析!F$49,"▲","-")),2),NA())</f>
        <v>1.07</v>
      </c>
      <c r="C21" s="180">
        <f>IF(ISNUMBER(VALUE(SUBSTITUTE(実質収支比率等に係る経年分析!G$49,"▲","-"))),ROUND(VALUE(SUBSTITUTE(実質収支比率等に係る経年分析!G$49,"▲","-")),2),NA())</f>
        <v>-1.31</v>
      </c>
      <c r="D21" s="180">
        <f>IF(ISNUMBER(VALUE(SUBSTITUTE(実質収支比率等に係る経年分析!H$49,"▲","-"))),ROUND(VALUE(SUBSTITUTE(実質収支比率等に係る経年分析!H$49,"▲","-")),2),NA())</f>
        <v>-0.85</v>
      </c>
      <c r="E21" s="180">
        <f>IF(ISNUMBER(VALUE(SUBSTITUTE(実質収支比率等に係る経年分析!I$49,"▲","-"))),ROUND(VALUE(SUBSTITUTE(実質収支比率等に係る経年分析!I$49,"▲","-")),2),NA())</f>
        <v>1.6</v>
      </c>
      <c r="F21" s="180">
        <f>IF(ISNUMBER(VALUE(SUBSTITUTE(実質収支比率等に係る経年分析!J$49,"▲","-"))),ROUND(VALUE(SUBSTITUTE(実質収支比率等に係る経年分析!J$49,"▲","-")),2),NA())</f>
        <v>-0.97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ばんえい競馬会計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15">
      <c r="A31" s="181" t="str">
        <f>IF(連結実質赤字比率に係る赤字・黒字の構成分析!C$39="",NA(),連結実質赤字比率に係る赤字・黒字の構成分析!C$39)</f>
        <v>後期高齢者医療会計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国民健康保険会計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15">
      <c r="A33" s="181" t="str">
        <f>IF(連結実質赤字比率に係る赤字・黒字の構成分析!C$37="",NA(),連結実質赤字比率に係る赤字・黒字の構成分析!C$37)</f>
        <v>介護保険会計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4.5199999999999996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7892</v>
      </c>
      <c r="E42" s="182"/>
      <c r="F42" s="182"/>
      <c r="G42" s="182">
        <f>'実質公債費比率（分子）の構造'!L$52</f>
        <v>7790</v>
      </c>
      <c r="H42" s="182"/>
      <c r="I42" s="182"/>
      <c r="J42" s="182">
        <f>'実質公債費比率（分子）の構造'!M$52</f>
        <v>7658</v>
      </c>
      <c r="K42" s="182"/>
      <c r="L42" s="182"/>
      <c r="M42" s="182">
        <f>'実質公債費比率（分子）の構造'!N$52</f>
        <v>7517</v>
      </c>
      <c r="N42" s="182"/>
      <c r="O42" s="182"/>
      <c r="P42" s="182">
        <f>'実質公債費比率（分子）の構造'!O$52</f>
        <v>7435</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668</v>
      </c>
      <c r="C44" s="182"/>
      <c r="D44" s="182"/>
      <c r="E44" s="182">
        <f>'実質公債費比率（分子）の構造'!L$50</f>
        <v>586</v>
      </c>
      <c r="F44" s="182"/>
      <c r="G44" s="182"/>
      <c r="H44" s="182">
        <f>'実質公債費比率（分子）の構造'!M$50</f>
        <v>520</v>
      </c>
      <c r="I44" s="182"/>
      <c r="J44" s="182"/>
      <c r="K44" s="182">
        <f>'実質公債費比率（分子）の構造'!N$50</f>
        <v>476</v>
      </c>
      <c r="L44" s="182"/>
      <c r="M44" s="182"/>
      <c r="N44" s="182">
        <f>'実質公債費比率（分子）の構造'!O$50</f>
        <v>531</v>
      </c>
      <c r="O44" s="182"/>
      <c r="P44" s="182"/>
    </row>
    <row r="45" spans="1:16" x14ac:dyDescent="0.15">
      <c r="A45" s="182" t="s">
        <v>66</v>
      </c>
      <c r="B45" s="182">
        <f>'実質公債費比率（分子）の構造'!K$49</f>
        <v>319</v>
      </c>
      <c r="C45" s="182"/>
      <c r="D45" s="182"/>
      <c r="E45" s="182">
        <f>'実質公債費比率（分子）の構造'!L$49</f>
        <v>292</v>
      </c>
      <c r="F45" s="182"/>
      <c r="G45" s="182"/>
      <c r="H45" s="182">
        <f>'実質公債費比率（分子）の構造'!M$49</f>
        <v>251</v>
      </c>
      <c r="I45" s="182"/>
      <c r="J45" s="182"/>
      <c r="K45" s="182">
        <f>'実質公債費比率（分子）の構造'!N$49</f>
        <v>246</v>
      </c>
      <c r="L45" s="182"/>
      <c r="M45" s="182"/>
      <c r="N45" s="182">
        <f>'実質公債費比率（分子）の構造'!O$49</f>
        <v>214</v>
      </c>
      <c r="O45" s="182"/>
      <c r="P45" s="182"/>
    </row>
    <row r="46" spans="1:16" x14ac:dyDescent="0.15">
      <c r="A46" s="182" t="s">
        <v>67</v>
      </c>
      <c r="B46" s="182">
        <f>'実質公債費比率（分子）の構造'!K$48</f>
        <v>933</v>
      </c>
      <c r="C46" s="182"/>
      <c r="D46" s="182"/>
      <c r="E46" s="182">
        <f>'実質公債費比率（分子）の構造'!L$48</f>
        <v>950</v>
      </c>
      <c r="F46" s="182"/>
      <c r="G46" s="182"/>
      <c r="H46" s="182">
        <f>'実質公債費比率（分子）の構造'!M$48</f>
        <v>1005</v>
      </c>
      <c r="I46" s="182"/>
      <c r="J46" s="182"/>
      <c r="K46" s="182">
        <f>'実質公債費比率（分子）の構造'!N$48</f>
        <v>1000</v>
      </c>
      <c r="L46" s="182"/>
      <c r="M46" s="182"/>
      <c r="N46" s="182">
        <f>'実質公債費比率（分子）の構造'!O$48</f>
        <v>991</v>
      </c>
      <c r="O46" s="182"/>
      <c r="P46" s="182"/>
    </row>
    <row r="47" spans="1:16" x14ac:dyDescent="0.15">
      <c r="A47" s="182" t="s">
        <v>68</v>
      </c>
      <c r="B47" s="182">
        <f>'実質公債費比率（分子）の構造'!K$47</f>
        <v>23</v>
      </c>
      <c r="C47" s="182"/>
      <c r="D47" s="182"/>
      <c r="E47" s="182">
        <f>'実質公債費比率（分子）の構造'!L$47</f>
        <v>23</v>
      </c>
      <c r="F47" s="182"/>
      <c r="G47" s="182"/>
      <c r="H47" s="182">
        <f>'実質公債費比率（分子）の構造'!M$47</f>
        <v>13</v>
      </c>
      <c r="I47" s="182"/>
      <c r="J47" s="182"/>
      <c r="K47" s="182">
        <f>'実質公債費比率（分子）の構造'!N$47</f>
        <v>7</v>
      </c>
      <c r="L47" s="182"/>
      <c r="M47" s="182"/>
      <c r="N47" s="182" t="str">
        <f>'実質公債費比率（分子）の構造'!O$47</f>
        <v>-</v>
      </c>
      <c r="O47" s="182"/>
      <c r="P47" s="182"/>
    </row>
    <row r="48" spans="1:16" x14ac:dyDescent="0.15">
      <c r="A48" s="182" t="s">
        <v>69</v>
      </c>
      <c r="B48" s="182" t="str">
        <f>'実質公債費比率（分子）の構造'!K$46</f>
        <v>-</v>
      </c>
      <c r="C48" s="182"/>
      <c r="D48" s="182"/>
      <c r="E48" s="182">
        <f>'実質公債費比率（分子）の構造'!L$46</f>
        <v>37</v>
      </c>
      <c r="F48" s="182"/>
      <c r="G48" s="182"/>
      <c r="H48" s="182">
        <f>'実質公債費比率（分子）の構造'!M$46</f>
        <v>19</v>
      </c>
      <c r="I48" s="182"/>
      <c r="J48" s="182"/>
      <c r="K48" s="182">
        <f>'実質公債費比率（分子）の構造'!N$46</f>
        <v>26</v>
      </c>
      <c r="L48" s="182"/>
      <c r="M48" s="182"/>
      <c r="N48" s="182" t="str">
        <f>'実質公債費比率（分子）の構造'!O$46</f>
        <v>-</v>
      </c>
      <c r="O48" s="182"/>
      <c r="P48" s="182"/>
    </row>
    <row r="49" spans="1:16" x14ac:dyDescent="0.15">
      <c r="A49" s="182" t="s">
        <v>70</v>
      </c>
      <c r="B49" s="182">
        <f>'実質公債費比率（分子）の構造'!K$45</f>
        <v>8867</v>
      </c>
      <c r="C49" s="182"/>
      <c r="D49" s="182"/>
      <c r="E49" s="182">
        <f>'実質公債費比率（分子）の構造'!L$45</f>
        <v>8984</v>
      </c>
      <c r="F49" s="182"/>
      <c r="G49" s="182"/>
      <c r="H49" s="182">
        <f>'実質公債費比率（分子）の構造'!M$45</f>
        <v>9085</v>
      </c>
      <c r="I49" s="182"/>
      <c r="J49" s="182"/>
      <c r="K49" s="182">
        <f>'実質公債費比率（分子）の構造'!N$45</f>
        <v>8970</v>
      </c>
      <c r="L49" s="182"/>
      <c r="M49" s="182"/>
      <c r="N49" s="182">
        <f>'実質公債費比率（分子）の構造'!O$45</f>
        <v>8862</v>
      </c>
      <c r="O49" s="182"/>
      <c r="P49" s="182"/>
    </row>
    <row r="50" spans="1:16" x14ac:dyDescent="0.15">
      <c r="A50" s="182" t="s">
        <v>71</v>
      </c>
      <c r="B50" s="182" t="e">
        <f>NA()</f>
        <v>#N/A</v>
      </c>
      <c r="C50" s="182">
        <f>IF(ISNUMBER('実質公債費比率（分子）の構造'!K$53),'実質公債費比率（分子）の構造'!K$53,NA())</f>
        <v>2919</v>
      </c>
      <c r="D50" s="182" t="e">
        <f>NA()</f>
        <v>#N/A</v>
      </c>
      <c r="E50" s="182" t="e">
        <f>NA()</f>
        <v>#N/A</v>
      </c>
      <c r="F50" s="182">
        <f>IF(ISNUMBER('実質公債費比率（分子）の構造'!L$53),'実質公債費比率（分子）の構造'!L$53,NA())</f>
        <v>3082</v>
      </c>
      <c r="G50" s="182" t="e">
        <f>NA()</f>
        <v>#N/A</v>
      </c>
      <c r="H50" s="182" t="e">
        <f>NA()</f>
        <v>#N/A</v>
      </c>
      <c r="I50" s="182">
        <f>IF(ISNUMBER('実質公債費比率（分子）の構造'!M$53),'実質公債費比率（分子）の構造'!M$53,NA())</f>
        <v>3235</v>
      </c>
      <c r="J50" s="182" t="e">
        <f>NA()</f>
        <v>#N/A</v>
      </c>
      <c r="K50" s="182" t="e">
        <f>NA()</f>
        <v>#N/A</v>
      </c>
      <c r="L50" s="182">
        <f>IF(ISNUMBER('実質公債費比率（分子）の構造'!N$53),'実質公債費比率（分子）の構造'!N$53,NA())</f>
        <v>3208</v>
      </c>
      <c r="M50" s="182" t="e">
        <f>NA()</f>
        <v>#N/A</v>
      </c>
      <c r="N50" s="182" t="e">
        <f>NA()</f>
        <v>#N/A</v>
      </c>
      <c r="O50" s="182">
        <f>IF(ISNUMBER('実質公債費比率（分子）の構造'!O$53),'実質公債費比率（分子）の構造'!O$53,NA())</f>
        <v>3163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57736</v>
      </c>
      <c r="E56" s="181"/>
      <c r="F56" s="181"/>
      <c r="G56" s="181">
        <f>'将来負担比率（分子）の構造'!J$52</f>
        <v>55901</v>
      </c>
      <c r="H56" s="181"/>
      <c r="I56" s="181"/>
      <c r="J56" s="181">
        <f>'将来負担比率（分子）の構造'!K$52</f>
        <v>54076</v>
      </c>
      <c r="K56" s="181"/>
      <c r="L56" s="181"/>
      <c r="M56" s="181">
        <f>'将来負担比率（分子）の構造'!L$52</f>
        <v>52858</v>
      </c>
      <c r="N56" s="181"/>
      <c r="O56" s="181"/>
      <c r="P56" s="181">
        <f>'将来負担比率（分子）の構造'!M$52</f>
        <v>51377</v>
      </c>
    </row>
    <row r="57" spans="1:16" x14ac:dyDescent="0.15">
      <c r="A57" s="181" t="s">
        <v>42</v>
      </c>
      <c r="B57" s="181"/>
      <c r="C57" s="181"/>
      <c r="D57" s="181">
        <f>'将来負担比率（分子）の構造'!I$51</f>
        <v>19653</v>
      </c>
      <c r="E57" s="181"/>
      <c r="F57" s="181"/>
      <c r="G57" s="181">
        <f>'将来負担比率（分子）の構造'!J$51</f>
        <v>21005</v>
      </c>
      <c r="H57" s="181"/>
      <c r="I57" s="181"/>
      <c r="J57" s="181">
        <f>'将来負担比率（分子）の構造'!K$51</f>
        <v>20680</v>
      </c>
      <c r="K57" s="181"/>
      <c r="L57" s="181"/>
      <c r="M57" s="181">
        <f>'将来負担比率（分子）の構造'!L$51</f>
        <v>21085</v>
      </c>
      <c r="N57" s="181"/>
      <c r="O57" s="181"/>
      <c r="P57" s="181">
        <f>'将来負担比率（分子）の構造'!M$51</f>
        <v>20879</v>
      </c>
    </row>
    <row r="58" spans="1:16" x14ac:dyDescent="0.15">
      <c r="A58" s="181" t="s">
        <v>41</v>
      </c>
      <c r="B58" s="181"/>
      <c r="C58" s="181"/>
      <c r="D58" s="181">
        <f>'将来負担比率（分子）の構造'!I$50</f>
        <v>5689</v>
      </c>
      <c r="E58" s="181"/>
      <c r="F58" s="181"/>
      <c r="G58" s="181">
        <f>'将来負担比率（分子）の構造'!J$50</f>
        <v>6091</v>
      </c>
      <c r="H58" s="181"/>
      <c r="I58" s="181"/>
      <c r="J58" s="181">
        <f>'将来負担比率（分子）の構造'!K$50</f>
        <v>7089</v>
      </c>
      <c r="K58" s="181"/>
      <c r="L58" s="181"/>
      <c r="M58" s="181">
        <f>'将来負担比率（分子）の構造'!L$50</f>
        <v>8251</v>
      </c>
      <c r="N58" s="181"/>
      <c r="O58" s="181"/>
      <c r="P58" s="181">
        <f>'将来負担比率（分子）の構造'!M$50</f>
        <v>9135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8873</v>
      </c>
      <c r="C62" s="181"/>
      <c r="D62" s="181"/>
      <c r="E62" s="181">
        <f>'将来負担比率（分子）の構造'!J$45</f>
        <v>8556</v>
      </c>
      <c r="F62" s="181"/>
      <c r="G62" s="181"/>
      <c r="H62" s="181">
        <f>'将来負担比率（分子）の構造'!K$45</f>
        <v>8072</v>
      </c>
      <c r="I62" s="181"/>
      <c r="J62" s="181"/>
      <c r="K62" s="181">
        <f>'将来負担比率（分子）の構造'!L$45</f>
        <v>7848</v>
      </c>
      <c r="L62" s="181"/>
      <c r="M62" s="181"/>
      <c r="N62" s="181">
        <f>'将来負担比率（分子）の構造'!M$45</f>
        <v>7673</v>
      </c>
      <c r="O62" s="181"/>
      <c r="P62" s="181"/>
    </row>
    <row r="63" spans="1:16" x14ac:dyDescent="0.15">
      <c r="A63" s="181" t="s">
        <v>34</v>
      </c>
      <c r="B63" s="181">
        <f>'将来負担比率（分子）の構造'!I$44</f>
        <v>1805</v>
      </c>
      <c r="C63" s="181"/>
      <c r="D63" s="181"/>
      <c r="E63" s="181">
        <f>'将来負担比率（分子）の構造'!J$44</f>
        <v>1619</v>
      </c>
      <c r="F63" s="181"/>
      <c r="G63" s="181"/>
      <c r="H63" s="181">
        <f>'将来負担比率（分子）の構造'!K$44</f>
        <v>1384</v>
      </c>
      <c r="I63" s="181"/>
      <c r="J63" s="181"/>
      <c r="K63" s="181">
        <f>'将来負担比率（分子）の構造'!L$44</f>
        <v>1204</v>
      </c>
      <c r="L63" s="181"/>
      <c r="M63" s="181"/>
      <c r="N63" s="181">
        <f>'将来負担比率（分子）の構造'!M$44</f>
        <v>1465</v>
      </c>
      <c r="O63" s="181"/>
      <c r="P63" s="181"/>
    </row>
    <row r="64" spans="1:16" x14ac:dyDescent="0.15">
      <c r="A64" s="181" t="s">
        <v>33</v>
      </c>
      <c r="B64" s="181">
        <f>'将来負担比率（分子）の構造'!I$43</f>
        <v>9422</v>
      </c>
      <c r="C64" s="181"/>
      <c r="D64" s="181"/>
      <c r="E64" s="181">
        <f>'将来負担比率（分子）の構造'!J$43</f>
        <v>9364</v>
      </c>
      <c r="F64" s="181"/>
      <c r="G64" s="181"/>
      <c r="H64" s="181">
        <f>'将来負担比率（分子）の構造'!K$43</f>
        <v>9131</v>
      </c>
      <c r="I64" s="181"/>
      <c r="J64" s="181"/>
      <c r="K64" s="181">
        <f>'将来負担比率（分子）の構造'!L$43</f>
        <v>8991</v>
      </c>
      <c r="L64" s="181"/>
      <c r="M64" s="181"/>
      <c r="N64" s="181">
        <f>'将来負担比率（分子）の構造'!M$43</f>
        <v>8838</v>
      </c>
      <c r="O64" s="181"/>
      <c r="P64" s="181"/>
    </row>
    <row r="65" spans="1:16" x14ac:dyDescent="0.15">
      <c r="A65" s="181" t="s">
        <v>32</v>
      </c>
      <c r="B65" s="181">
        <f>'将来負担比率（分子）の構造'!I$42</f>
        <v>3690</v>
      </c>
      <c r="C65" s="181"/>
      <c r="D65" s="181"/>
      <c r="E65" s="181">
        <f>'将来負担比率（分子）の構造'!J$42</f>
        <v>9409</v>
      </c>
      <c r="F65" s="181"/>
      <c r="G65" s="181"/>
      <c r="H65" s="181">
        <f>'将来負担比率（分子）の構造'!K$42</f>
        <v>9194</v>
      </c>
      <c r="I65" s="181"/>
      <c r="J65" s="181"/>
      <c r="K65" s="181">
        <f>'将来負担比率（分子）の構造'!L$42</f>
        <v>9106</v>
      </c>
      <c r="L65" s="181"/>
      <c r="M65" s="181"/>
      <c r="N65" s="181">
        <f>'将来負担比率（分子）の構造'!M$42</f>
        <v>8654</v>
      </c>
      <c r="O65" s="181"/>
      <c r="P65" s="181"/>
    </row>
    <row r="66" spans="1:16" x14ac:dyDescent="0.15">
      <c r="A66" s="181" t="s">
        <v>31</v>
      </c>
      <c r="B66" s="181">
        <f>'将来負担比率（分子）の構造'!I$41</f>
        <v>96339</v>
      </c>
      <c r="C66" s="181"/>
      <c r="D66" s="181"/>
      <c r="E66" s="181">
        <f>'将来負担比率（分子）の構造'!J$41</f>
        <v>93301</v>
      </c>
      <c r="F66" s="181"/>
      <c r="G66" s="181"/>
      <c r="H66" s="181">
        <f>'将来負担比率（分子）の構造'!K$41</f>
        <v>90542</v>
      </c>
      <c r="I66" s="181"/>
      <c r="J66" s="181"/>
      <c r="K66" s="181">
        <f>'将来負担比率（分子）の構造'!L$41</f>
        <v>87634</v>
      </c>
      <c r="L66" s="181"/>
      <c r="M66" s="181"/>
      <c r="N66" s="181">
        <f>'将来負担比率（分子）の構造'!M$41</f>
        <v>84332</v>
      </c>
      <c r="O66" s="181"/>
      <c r="P66" s="181"/>
    </row>
    <row r="67" spans="1:16" x14ac:dyDescent="0.15">
      <c r="A67" s="181" t="s">
        <v>75</v>
      </c>
      <c r="B67" s="181" t="e">
        <f>NA()</f>
        <v>#N/A</v>
      </c>
      <c r="C67" s="181">
        <f>IF(ISNUMBER('将来負担比率（分子）の構造'!I$53), IF('将来負担比率（分子）の構造'!I$53 &lt; 0, 0, '将来負担比率（分子）の構造'!I$53), NA())</f>
        <v>37050</v>
      </c>
      <c r="D67" s="181" t="e">
        <f>NA()</f>
        <v>#N/A</v>
      </c>
      <c r="E67" s="181" t="e">
        <f>NA()</f>
        <v>#N/A</v>
      </c>
      <c r="F67" s="181">
        <f>IF(ISNUMBER('将来負担比率（分子）の構造'!J$53), IF('将来負担比率（分子）の構造'!J$53 &lt; 0, 0, '将来負担比率（分子）の構造'!J$53), NA())</f>
        <v>39252</v>
      </c>
      <c r="G67" s="181" t="e">
        <f>NA()</f>
        <v>#N/A</v>
      </c>
      <c r="H67" s="181" t="e">
        <f>NA()</f>
        <v>#N/A</v>
      </c>
      <c r="I67" s="181">
        <f>IF(ISNUMBER('将来負担比率（分子）の構造'!K$53), IF('将来負担比率（分子）の構造'!K$53 &lt; 0, 0, '将来負担比率（分子）の構造'!K$53), NA())</f>
        <v>36478</v>
      </c>
      <c r="J67" s="181" t="e">
        <f>NA()</f>
        <v>#N/A</v>
      </c>
      <c r="K67" s="181" t="e">
        <f>NA()</f>
        <v>#N/A</v>
      </c>
      <c r="L67" s="181">
        <f>IF(ISNUMBER('将来負担比率（分子）の構造'!L$53), IF('将来負担比率（分子）の構造'!L$53 &lt; 0, 0, '将来負担比率（分子）の構造'!L$53), NA())</f>
        <v>32590</v>
      </c>
      <c r="M67" s="181" t="e">
        <f>NA()</f>
        <v>#N/A</v>
      </c>
      <c r="N67" s="181" t="e">
        <f>NA()</f>
        <v>#N/A</v>
      </c>
      <c r="O67" s="181">
        <f>IF(ISNUMBER('将来負担比率（分子）の構造'!M$53), IF('将来負担比率（分子）の構造'!M$53 &lt; 0, 0, '将来負担比率（分子）の構造'!M$53), NA())</f>
        <v>29571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540</v>
      </c>
      <c r="C72" s="185">
        <f>基金残高に係る経年分析!G55</f>
        <v>750</v>
      </c>
      <c r="D72" s="185">
        <f>基金残高に係る経年分析!H55</f>
        <v>866</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4042</v>
      </c>
      <c r="C74" s="185">
        <f>基金残高に係る経年分析!G57</f>
        <v>4194</v>
      </c>
      <c r="D74" s="185">
        <f>基金残高に係る経年分析!H57</f>
        <v>4220</v>
      </c>
    </row>
  </sheetData>
  <sheetProtection algorithmName="SHA-512" hashValue="Y604fIK7QT0eYPgo1WJwo12PIJVNlN8MOy4J7xTZE/vy3wspfy9rfackx7wJDzftmaTe+0GA1dmsbBED/9bKTA==" saltValue="HQzx/1MZIWYy1N89J21Q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22791846</v>
      </c>
      <c r="S5" s="673"/>
      <c r="T5" s="673"/>
      <c r="U5" s="673"/>
      <c r="V5" s="673"/>
      <c r="W5" s="673"/>
      <c r="X5" s="673"/>
      <c r="Y5" s="674"/>
      <c r="Z5" s="675">
        <v>26.6</v>
      </c>
      <c r="AA5" s="675"/>
      <c r="AB5" s="675"/>
      <c r="AC5" s="675"/>
      <c r="AD5" s="676">
        <v>21189903</v>
      </c>
      <c r="AE5" s="676"/>
      <c r="AF5" s="676"/>
      <c r="AG5" s="676"/>
      <c r="AH5" s="676"/>
      <c r="AI5" s="676"/>
      <c r="AJ5" s="676"/>
      <c r="AK5" s="676"/>
      <c r="AL5" s="677">
        <v>51.3</v>
      </c>
      <c r="AM5" s="678"/>
      <c r="AN5" s="678"/>
      <c r="AO5" s="679"/>
      <c r="AP5" s="669" t="s">
        <v>224</v>
      </c>
      <c r="AQ5" s="670"/>
      <c r="AR5" s="670"/>
      <c r="AS5" s="670"/>
      <c r="AT5" s="670"/>
      <c r="AU5" s="670"/>
      <c r="AV5" s="670"/>
      <c r="AW5" s="670"/>
      <c r="AX5" s="670"/>
      <c r="AY5" s="670"/>
      <c r="AZ5" s="670"/>
      <c r="BA5" s="670"/>
      <c r="BB5" s="670"/>
      <c r="BC5" s="670"/>
      <c r="BD5" s="670"/>
      <c r="BE5" s="670"/>
      <c r="BF5" s="671"/>
      <c r="BG5" s="683">
        <v>21177924</v>
      </c>
      <c r="BH5" s="684"/>
      <c r="BI5" s="684"/>
      <c r="BJ5" s="684"/>
      <c r="BK5" s="684"/>
      <c r="BL5" s="684"/>
      <c r="BM5" s="684"/>
      <c r="BN5" s="685"/>
      <c r="BO5" s="686">
        <v>92.9</v>
      </c>
      <c r="BP5" s="686"/>
      <c r="BQ5" s="686"/>
      <c r="BR5" s="686"/>
      <c r="BS5" s="687">
        <v>270240</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1049679</v>
      </c>
      <c r="S6" s="684"/>
      <c r="T6" s="684"/>
      <c r="U6" s="684"/>
      <c r="V6" s="684"/>
      <c r="W6" s="684"/>
      <c r="X6" s="684"/>
      <c r="Y6" s="685"/>
      <c r="Z6" s="686">
        <v>1.2</v>
      </c>
      <c r="AA6" s="686"/>
      <c r="AB6" s="686"/>
      <c r="AC6" s="686"/>
      <c r="AD6" s="687">
        <v>1049679</v>
      </c>
      <c r="AE6" s="687"/>
      <c r="AF6" s="687"/>
      <c r="AG6" s="687"/>
      <c r="AH6" s="687"/>
      <c r="AI6" s="687"/>
      <c r="AJ6" s="687"/>
      <c r="AK6" s="687"/>
      <c r="AL6" s="688">
        <v>2.5</v>
      </c>
      <c r="AM6" s="689"/>
      <c r="AN6" s="689"/>
      <c r="AO6" s="690"/>
      <c r="AP6" s="680" t="s">
        <v>229</v>
      </c>
      <c r="AQ6" s="681"/>
      <c r="AR6" s="681"/>
      <c r="AS6" s="681"/>
      <c r="AT6" s="681"/>
      <c r="AU6" s="681"/>
      <c r="AV6" s="681"/>
      <c r="AW6" s="681"/>
      <c r="AX6" s="681"/>
      <c r="AY6" s="681"/>
      <c r="AZ6" s="681"/>
      <c r="BA6" s="681"/>
      <c r="BB6" s="681"/>
      <c r="BC6" s="681"/>
      <c r="BD6" s="681"/>
      <c r="BE6" s="681"/>
      <c r="BF6" s="682"/>
      <c r="BG6" s="683">
        <v>21177924</v>
      </c>
      <c r="BH6" s="684"/>
      <c r="BI6" s="684"/>
      <c r="BJ6" s="684"/>
      <c r="BK6" s="684"/>
      <c r="BL6" s="684"/>
      <c r="BM6" s="684"/>
      <c r="BN6" s="685"/>
      <c r="BO6" s="686">
        <v>92.9</v>
      </c>
      <c r="BP6" s="686"/>
      <c r="BQ6" s="686"/>
      <c r="BR6" s="686"/>
      <c r="BS6" s="687">
        <v>270240</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422832</v>
      </c>
      <c r="CS6" s="684"/>
      <c r="CT6" s="684"/>
      <c r="CU6" s="684"/>
      <c r="CV6" s="684"/>
      <c r="CW6" s="684"/>
      <c r="CX6" s="684"/>
      <c r="CY6" s="685"/>
      <c r="CZ6" s="677">
        <v>0.5</v>
      </c>
      <c r="DA6" s="678"/>
      <c r="DB6" s="678"/>
      <c r="DC6" s="697"/>
      <c r="DD6" s="692" t="s">
        <v>231</v>
      </c>
      <c r="DE6" s="684"/>
      <c r="DF6" s="684"/>
      <c r="DG6" s="684"/>
      <c r="DH6" s="684"/>
      <c r="DI6" s="684"/>
      <c r="DJ6" s="684"/>
      <c r="DK6" s="684"/>
      <c r="DL6" s="684"/>
      <c r="DM6" s="684"/>
      <c r="DN6" s="684"/>
      <c r="DO6" s="684"/>
      <c r="DP6" s="685"/>
      <c r="DQ6" s="692">
        <v>422832</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15562</v>
      </c>
      <c r="S7" s="684"/>
      <c r="T7" s="684"/>
      <c r="U7" s="684"/>
      <c r="V7" s="684"/>
      <c r="W7" s="684"/>
      <c r="X7" s="684"/>
      <c r="Y7" s="685"/>
      <c r="Z7" s="686">
        <v>0</v>
      </c>
      <c r="AA7" s="686"/>
      <c r="AB7" s="686"/>
      <c r="AC7" s="686"/>
      <c r="AD7" s="687">
        <v>15562</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10858658</v>
      </c>
      <c r="BH7" s="684"/>
      <c r="BI7" s="684"/>
      <c r="BJ7" s="684"/>
      <c r="BK7" s="684"/>
      <c r="BL7" s="684"/>
      <c r="BM7" s="684"/>
      <c r="BN7" s="685"/>
      <c r="BO7" s="686">
        <v>47.6</v>
      </c>
      <c r="BP7" s="686"/>
      <c r="BQ7" s="686"/>
      <c r="BR7" s="686"/>
      <c r="BS7" s="687">
        <v>270240</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5658135</v>
      </c>
      <c r="CS7" s="684"/>
      <c r="CT7" s="684"/>
      <c r="CU7" s="684"/>
      <c r="CV7" s="684"/>
      <c r="CW7" s="684"/>
      <c r="CX7" s="684"/>
      <c r="CY7" s="685"/>
      <c r="CZ7" s="686">
        <v>6.6</v>
      </c>
      <c r="DA7" s="686"/>
      <c r="DB7" s="686"/>
      <c r="DC7" s="686"/>
      <c r="DD7" s="692">
        <v>20132</v>
      </c>
      <c r="DE7" s="684"/>
      <c r="DF7" s="684"/>
      <c r="DG7" s="684"/>
      <c r="DH7" s="684"/>
      <c r="DI7" s="684"/>
      <c r="DJ7" s="684"/>
      <c r="DK7" s="684"/>
      <c r="DL7" s="684"/>
      <c r="DM7" s="684"/>
      <c r="DN7" s="684"/>
      <c r="DO7" s="684"/>
      <c r="DP7" s="685"/>
      <c r="DQ7" s="692">
        <v>4766876</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50680</v>
      </c>
      <c r="S8" s="684"/>
      <c r="T8" s="684"/>
      <c r="U8" s="684"/>
      <c r="V8" s="684"/>
      <c r="W8" s="684"/>
      <c r="X8" s="684"/>
      <c r="Y8" s="685"/>
      <c r="Z8" s="686">
        <v>0.1</v>
      </c>
      <c r="AA8" s="686"/>
      <c r="AB8" s="686"/>
      <c r="AC8" s="686"/>
      <c r="AD8" s="687">
        <v>50680</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290393</v>
      </c>
      <c r="BH8" s="684"/>
      <c r="BI8" s="684"/>
      <c r="BJ8" s="684"/>
      <c r="BK8" s="684"/>
      <c r="BL8" s="684"/>
      <c r="BM8" s="684"/>
      <c r="BN8" s="685"/>
      <c r="BO8" s="686">
        <v>1.3</v>
      </c>
      <c r="BP8" s="686"/>
      <c r="BQ8" s="686"/>
      <c r="BR8" s="686"/>
      <c r="BS8" s="692" t="s">
        <v>137</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32588156</v>
      </c>
      <c r="CS8" s="684"/>
      <c r="CT8" s="684"/>
      <c r="CU8" s="684"/>
      <c r="CV8" s="684"/>
      <c r="CW8" s="684"/>
      <c r="CX8" s="684"/>
      <c r="CY8" s="685"/>
      <c r="CZ8" s="686">
        <v>38.299999999999997</v>
      </c>
      <c r="DA8" s="686"/>
      <c r="DB8" s="686"/>
      <c r="DC8" s="686"/>
      <c r="DD8" s="692">
        <v>253776</v>
      </c>
      <c r="DE8" s="684"/>
      <c r="DF8" s="684"/>
      <c r="DG8" s="684"/>
      <c r="DH8" s="684"/>
      <c r="DI8" s="684"/>
      <c r="DJ8" s="684"/>
      <c r="DK8" s="684"/>
      <c r="DL8" s="684"/>
      <c r="DM8" s="684"/>
      <c r="DN8" s="684"/>
      <c r="DO8" s="684"/>
      <c r="DP8" s="685"/>
      <c r="DQ8" s="692">
        <v>14521181</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32980</v>
      </c>
      <c r="S9" s="684"/>
      <c r="T9" s="684"/>
      <c r="U9" s="684"/>
      <c r="V9" s="684"/>
      <c r="W9" s="684"/>
      <c r="X9" s="684"/>
      <c r="Y9" s="685"/>
      <c r="Z9" s="686">
        <v>0</v>
      </c>
      <c r="AA9" s="686"/>
      <c r="AB9" s="686"/>
      <c r="AC9" s="686"/>
      <c r="AD9" s="687">
        <v>32980</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8521578</v>
      </c>
      <c r="BH9" s="684"/>
      <c r="BI9" s="684"/>
      <c r="BJ9" s="684"/>
      <c r="BK9" s="684"/>
      <c r="BL9" s="684"/>
      <c r="BM9" s="684"/>
      <c r="BN9" s="685"/>
      <c r="BO9" s="686">
        <v>37.4</v>
      </c>
      <c r="BP9" s="686"/>
      <c r="BQ9" s="686"/>
      <c r="BR9" s="686"/>
      <c r="BS9" s="692" t="s">
        <v>240</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4449379</v>
      </c>
      <c r="CS9" s="684"/>
      <c r="CT9" s="684"/>
      <c r="CU9" s="684"/>
      <c r="CV9" s="684"/>
      <c r="CW9" s="684"/>
      <c r="CX9" s="684"/>
      <c r="CY9" s="685"/>
      <c r="CZ9" s="686">
        <v>5.2</v>
      </c>
      <c r="DA9" s="686"/>
      <c r="DB9" s="686"/>
      <c r="DC9" s="686"/>
      <c r="DD9" s="692">
        <v>103277</v>
      </c>
      <c r="DE9" s="684"/>
      <c r="DF9" s="684"/>
      <c r="DG9" s="684"/>
      <c r="DH9" s="684"/>
      <c r="DI9" s="684"/>
      <c r="DJ9" s="684"/>
      <c r="DK9" s="684"/>
      <c r="DL9" s="684"/>
      <c r="DM9" s="684"/>
      <c r="DN9" s="684"/>
      <c r="DO9" s="684"/>
      <c r="DP9" s="685"/>
      <c r="DQ9" s="692">
        <v>3593816</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177</v>
      </c>
      <c r="AA10" s="686"/>
      <c r="AB10" s="686"/>
      <c r="AC10" s="686"/>
      <c r="AD10" s="687" t="s">
        <v>177</v>
      </c>
      <c r="AE10" s="687"/>
      <c r="AF10" s="687"/>
      <c r="AG10" s="687"/>
      <c r="AH10" s="687"/>
      <c r="AI10" s="687"/>
      <c r="AJ10" s="687"/>
      <c r="AK10" s="687"/>
      <c r="AL10" s="688" t="s">
        <v>177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583122</v>
      </c>
      <c r="BH10" s="684"/>
      <c r="BI10" s="684"/>
      <c r="BJ10" s="684"/>
      <c r="BK10" s="684"/>
      <c r="BL10" s="684"/>
      <c r="BM10" s="684"/>
      <c r="BN10" s="685"/>
      <c r="BO10" s="686">
        <v>2.6</v>
      </c>
      <c r="BP10" s="686"/>
      <c r="BQ10" s="686"/>
      <c r="BR10" s="686"/>
      <c r="BS10" s="692" t="s">
        <v>231</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95485</v>
      </c>
      <c r="CS10" s="684"/>
      <c r="CT10" s="684"/>
      <c r="CU10" s="684"/>
      <c r="CV10" s="684"/>
      <c r="CW10" s="684"/>
      <c r="CX10" s="684"/>
      <c r="CY10" s="685"/>
      <c r="CZ10" s="686">
        <v>0.1</v>
      </c>
      <c r="DA10" s="686"/>
      <c r="DB10" s="686"/>
      <c r="DC10" s="686"/>
      <c r="DD10" s="692" t="s">
        <v>137</v>
      </c>
      <c r="DE10" s="684"/>
      <c r="DF10" s="684"/>
      <c r="DG10" s="684"/>
      <c r="DH10" s="684"/>
      <c r="DI10" s="684"/>
      <c r="DJ10" s="684"/>
      <c r="DK10" s="684"/>
      <c r="DL10" s="684"/>
      <c r="DM10" s="684"/>
      <c r="DN10" s="684"/>
      <c r="DO10" s="684"/>
      <c r="DP10" s="685"/>
      <c r="DQ10" s="692">
        <v>90352</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3351917</v>
      </c>
      <c r="S11" s="684"/>
      <c r="T11" s="684"/>
      <c r="U11" s="684"/>
      <c r="V11" s="684"/>
      <c r="W11" s="684"/>
      <c r="X11" s="684"/>
      <c r="Y11" s="685"/>
      <c r="Z11" s="688">
        <v>3.9</v>
      </c>
      <c r="AA11" s="689"/>
      <c r="AB11" s="689"/>
      <c r="AC11" s="701"/>
      <c r="AD11" s="692">
        <v>3351917</v>
      </c>
      <c r="AE11" s="684"/>
      <c r="AF11" s="684"/>
      <c r="AG11" s="684"/>
      <c r="AH11" s="684"/>
      <c r="AI11" s="684"/>
      <c r="AJ11" s="684"/>
      <c r="AK11" s="685"/>
      <c r="AL11" s="688">
        <v>8.1</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1463565</v>
      </c>
      <c r="BH11" s="684"/>
      <c r="BI11" s="684"/>
      <c r="BJ11" s="684"/>
      <c r="BK11" s="684"/>
      <c r="BL11" s="684"/>
      <c r="BM11" s="684"/>
      <c r="BN11" s="685"/>
      <c r="BO11" s="686">
        <v>6.4</v>
      </c>
      <c r="BP11" s="686"/>
      <c r="BQ11" s="686"/>
      <c r="BR11" s="686"/>
      <c r="BS11" s="692">
        <v>270240</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6078034</v>
      </c>
      <c r="CS11" s="684"/>
      <c r="CT11" s="684"/>
      <c r="CU11" s="684"/>
      <c r="CV11" s="684"/>
      <c r="CW11" s="684"/>
      <c r="CX11" s="684"/>
      <c r="CY11" s="685"/>
      <c r="CZ11" s="686">
        <v>7.1</v>
      </c>
      <c r="DA11" s="686"/>
      <c r="DB11" s="686"/>
      <c r="DC11" s="686"/>
      <c r="DD11" s="692">
        <v>2984317</v>
      </c>
      <c r="DE11" s="684"/>
      <c r="DF11" s="684"/>
      <c r="DG11" s="684"/>
      <c r="DH11" s="684"/>
      <c r="DI11" s="684"/>
      <c r="DJ11" s="684"/>
      <c r="DK11" s="684"/>
      <c r="DL11" s="684"/>
      <c r="DM11" s="684"/>
      <c r="DN11" s="684"/>
      <c r="DO11" s="684"/>
      <c r="DP11" s="685"/>
      <c r="DQ11" s="692">
        <v>800224</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177</v>
      </c>
      <c r="S12" s="684"/>
      <c r="T12" s="684"/>
      <c r="U12" s="684"/>
      <c r="V12" s="684"/>
      <c r="W12" s="684"/>
      <c r="X12" s="684"/>
      <c r="Y12" s="685"/>
      <c r="Z12" s="686" t="s">
        <v>231</v>
      </c>
      <c r="AA12" s="686"/>
      <c r="AB12" s="686"/>
      <c r="AC12" s="686"/>
      <c r="AD12" s="687" t="s">
        <v>137</v>
      </c>
      <c r="AE12" s="687"/>
      <c r="AF12" s="687"/>
      <c r="AG12" s="687"/>
      <c r="AH12" s="687"/>
      <c r="AI12" s="687"/>
      <c r="AJ12" s="687"/>
      <c r="AK12" s="687"/>
      <c r="AL12" s="688" t="s">
        <v>137</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8364881</v>
      </c>
      <c r="BH12" s="684"/>
      <c r="BI12" s="684"/>
      <c r="BJ12" s="684"/>
      <c r="BK12" s="684"/>
      <c r="BL12" s="684"/>
      <c r="BM12" s="684"/>
      <c r="BN12" s="685"/>
      <c r="BO12" s="686">
        <v>36.700000000000003</v>
      </c>
      <c r="BP12" s="686"/>
      <c r="BQ12" s="686"/>
      <c r="BR12" s="686"/>
      <c r="BS12" s="692" t="s">
        <v>137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6557828</v>
      </c>
      <c r="CS12" s="684"/>
      <c r="CT12" s="684"/>
      <c r="CU12" s="684"/>
      <c r="CV12" s="684"/>
      <c r="CW12" s="684"/>
      <c r="CX12" s="684"/>
      <c r="CY12" s="685"/>
      <c r="CZ12" s="686">
        <v>7.7</v>
      </c>
      <c r="DA12" s="686"/>
      <c r="DB12" s="686"/>
      <c r="DC12" s="686"/>
      <c r="DD12" s="692">
        <v>5287</v>
      </c>
      <c r="DE12" s="684"/>
      <c r="DF12" s="684"/>
      <c r="DG12" s="684"/>
      <c r="DH12" s="684"/>
      <c r="DI12" s="684"/>
      <c r="DJ12" s="684"/>
      <c r="DK12" s="684"/>
      <c r="DL12" s="684"/>
      <c r="DM12" s="684"/>
      <c r="DN12" s="684"/>
      <c r="DO12" s="684"/>
      <c r="DP12" s="685"/>
      <c r="DQ12" s="692">
        <v>1090477</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231</v>
      </c>
      <c r="AE13" s="687"/>
      <c r="AF13" s="687"/>
      <c r="AG13" s="687"/>
      <c r="AH13" s="687"/>
      <c r="AI13" s="687"/>
      <c r="AJ13" s="687"/>
      <c r="AK13" s="687"/>
      <c r="AL13" s="688" t="s">
        <v>231</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8305619</v>
      </c>
      <c r="BH13" s="684"/>
      <c r="BI13" s="684"/>
      <c r="BJ13" s="684"/>
      <c r="BK13" s="684"/>
      <c r="BL13" s="684"/>
      <c r="BM13" s="684"/>
      <c r="BN13" s="685"/>
      <c r="BO13" s="686">
        <v>36.4</v>
      </c>
      <c r="BP13" s="686"/>
      <c r="BQ13" s="686"/>
      <c r="BR13" s="686"/>
      <c r="BS13" s="692" t="s">
        <v>231</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10000941</v>
      </c>
      <c r="CS13" s="684"/>
      <c r="CT13" s="684"/>
      <c r="CU13" s="684"/>
      <c r="CV13" s="684"/>
      <c r="CW13" s="684"/>
      <c r="CX13" s="684"/>
      <c r="CY13" s="685"/>
      <c r="CZ13" s="686">
        <v>11.7</v>
      </c>
      <c r="DA13" s="686"/>
      <c r="DB13" s="686"/>
      <c r="DC13" s="686"/>
      <c r="DD13" s="692">
        <v>4956164</v>
      </c>
      <c r="DE13" s="684"/>
      <c r="DF13" s="684"/>
      <c r="DG13" s="684"/>
      <c r="DH13" s="684"/>
      <c r="DI13" s="684"/>
      <c r="DJ13" s="684"/>
      <c r="DK13" s="684"/>
      <c r="DL13" s="684"/>
      <c r="DM13" s="684"/>
      <c r="DN13" s="684"/>
      <c r="DO13" s="684"/>
      <c r="DP13" s="685"/>
      <c r="DQ13" s="692">
        <v>4525895</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77086</v>
      </c>
      <c r="S14" s="684"/>
      <c r="T14" s="684"/>
      <c r="U14" s="684"/>
      <c r="V14" s="684"/>
      <c r="W14" s="684"/>
      <c r="X14" s="684"/>
      <c r="Y14" s="685"/>
      <c r="Z14" s="686">
        <v>0.1</v>
      </c>
      <c r="AA14" s="686"/>
      <c r="AB14" s="686"/>
      <c r="AC14" s="686"/>
      <c r="AD14" s="687">
        <v>77086</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428402</v>
      </c>
      <c r="BH14" s="684"/>
      <c r="BI14" s="684"/>
      <c r="BJ14" s="684"/>
      <c r="BK14" s="684"/>
      <c r="BL14" s="684"/>
      <c r="BM14" s="684"/>
      <c r="BN14" s="685"/>
      <c r="BO14" s="686">
        <v>1.9</v>
      </c>
      <c r="BP14" s="686"/>
      <c r="BQ14" s="686"/>
      <c r="BR14" s="686"/>
      <c r="BS14" s="692" t="s">
        <v>240</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3313896</v>
      </c>
      <c r="CS14" s="684"/>
      <c r="CT14" s="684"/>
      <c r="CU14" s="684"/>
      <c r="CV14" s="684"/>
      <c r="CW14" s="684"/>
      <c r="CX14" s="684"/>
      <c r="CY14" s="685"/>
      <c r="CZ14" s="686">
        <v>3.9</v>
      </c>
      <c r="DA14" s="686"/>
      <c r="DB14" s="686"/>
      <c r="DC14" s="686"/>
      <c r="DD14" s="692">
        <v>76001</v>
      </c>
      <c r="DE14" s="684"/>
      <c r="DF14" s="684"/>
      <c r="DG14" s="684"/>
      <c r="DH14" s="684"/>
      <c r="DI14" s="684"/>
      <c r="DJ14" s="684"/>
      <c r="DK14" s="684"/>
      <c r="DL14" s="684"/>
      <c r="DM14" s="684"/>
      <c r="DN14" s="684"/>
      <c r="DO14" s="684"/>
      <c r="DP14" s="685"/>
      <c r="DQ14" s="692">
        <v>3215320</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177</v>
      </c>
      <c r="AA15" s="686"/>
      <c r="AB15" s="686"/>
      <c r="AC15" s="686"/>
      <c r="AD15" s="687" t="s">
        <v>231</v>
      </c>
      <c r="AE15" s="687"/>
      <c r="AF15" s="687"/>
      <c r="AG15" s="687"/>
      <c r="AH15" s="687"/>
      <c r="AI15" s="687"/>
      <c r="AJ15" s="687"/>
      <c r="AK15" s="687"/>
      <c r="AL15" s="688" t="s">
        <v>231</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1525983</v>
      </c>
      <c r="BH15" s="684"/>
      <c r="BI15" s="684"/>
      <c r="BJ15" s="684"/>
      <c r="BK15" s="684"/>
      <c r="BL15" s="684"/>
      <c r="BM15" s="684"/>
      <c r="BN15" s="685"/>
      <c r="BO15" s="686">
        <v>6.7</v>
      </c>
      <c r="BP15" s="686"/>
      <c r="BQ15" s="686"/>
      <c r="BR15" s="686"/>
      <c r="BS15" s="692" t="s">
        <v>231</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6889772</v>
      </c>
      <c r="CS15" s="684"/>
      <c r="CT15" s="684"/>
      <c r="CU15" s="684"/>
      <c r="CV15" s="684"/>
      <c r="CW15" s="684"/>
      <c r="CX15" s="684"/>
      <c r="CY15" s="685"/>
      <c r="CZ15" s="686">
        <v>8.1</v>
      </c>
      <c r="DA15" s="686"/>
      <c r="DB15" s="686"/>
      <c r="DC15" s="686"/>
      <c r="DD15" s="692">
        <v>727347</v>
      </c>
      <c r="DE15" s="684"/>
      <c r="DF15" s="684"/>
      <c r="DG15" s="684"/>
      <c r="DH15" s="684"/>
      <c r="DI15" s="684"/>
      <c r="DJ15" s="684"/>
      <c r="DK15" s="684"/>
      <c r="DL15" s="684"/>
      <c r="DM15" s="684"/>
      <c r="DN15" s="684"/>
      <c r="DO15" s="684"/>
      <c r="DP15" s="685"/>
      <c r="DQ15" s="692">
        <v>5514263</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22264</v>
      </c>
      <c r="S16" s="684"/>
      <c r="T16" s="684"/>
      <c r="U16" s="684"/>
      <c r="V16" s="684"/>
      <c r="W16" s="684"/>
      <c r="X16" s="684"/>
      <c r="Y16" s="685"/>
      <c r="Z16" s="686">
        <v>0</v>
      </c>
      <c r="AA16" s="686"/>
      <c r="AB16" s="686"/>
      <c r="AC16" s="686"/>
      <c r="AD16" s="687">
        <v>22264</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177</v>
      </c>
      <c r="BH16" s="684"/>
      <c r="BI16" s="684"/>
      <c r="BJ16" s="684"/>
      <c r="BK16" s="684"/>
      <c r="BL16" s="684"/>
      <c r="BM16" s="684"/>
      <c r="BN16" s="685"/>
      <c r="BO16" s="686" t="s">
        <v>177</v>
      </c>
      <c r="BP16" s="686"/>
      <c r="BQ16" s="686"/>
      <c r="BR16" s="686"/>
      <c r="BS16" s="692" t="s">
        <v>177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t="s">
        <v>177</v>
      </c>
      <c r="CS16" s="684"/>
      <c r="CT16" s="684"/>
      <c r="CU16" s="684"/>
      <c r="CV16" s="684"/>
      <c r="CW16" s="684"/>
      <c r="CX16" s="684"/>
      <c r="CY16" s="685"/>
      <c r="CZ16" s="686" t="s">
        <v>137</v>
      </c>
      <c r="DA16" s="686"/>
      <c r="DB16" s="686"/>
      <c r="DC16" s="686"/>
      <c r="DD16" s="692" t="s">
        <v>177</v>
      </c>
      <c r="DE16" s="684"/>
      <c r="DF16" s="684"/>
      <c r="DG16" s="684"/>
      <c r="DH16" s="684"/>
      <c r="DI16" s="684"/>
      <c r="DJ16" s="684"/>
      <c r="DK16" s="684"/>
      <c r="DL16" s="684"/>
      <c r="DM16" s="684"/>
      <c r="DN16" s="684"/>
      <c r="DO16" s="684"/>
      <c r="DP16" s="685"/>
      <c r="DQ16" s="692" t="s">
        <v>231</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304478</v>
      </c>
      <c r="S17" s="684"/>
      <c r="T17" s="684"/>
      <c r="U17" s="684"/>
      <c r="V17" s="684"/>
      <c r="W17" s="684"/>
      <c r="X17" s="684"/>
      <c r="Y17" s="685"/>
      <c r="Z17" s="686">
        <v>0.4</v>
      </c>
      <c r="AA17" s="686"/>
      <c r="AB17" s="686"/>
      <c r="AC17" s="686"/>
      <c r="AD17" s="687">
        <v>304478</v>
      </c>
      <c r="AE17" s="687"/>
      <c r="AF17" s="687"/>
      <c r="AG17" s="687"/>
      <c r="AH17" s="687"/>
      <c r="AI17" s="687"/>
      <c r="AJ17" s="687"/>
      <c r="AK17" s="687"/>
      <c r="AL17" s="688">
        <v>0.7</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177</v>
      </c>
      <c r="BP17" s="686"/>
      <c r="BQ17" s="686"/>
      <c r="BR17" s="686"/>
      <c r="BS17" s="692" t="s">
        <v>231</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9114483</v>
      </c>
      <c r="CS17" s="684"/>
      <c r="CT17" s="684"/>
      <c r="CU17" s="684"/>
      <c r="CV17" s="684"/>
      <c r="CW17" s="684"/>
      <c r="CX17" s="684"/>
      <c r="CY17" s="685"/>
      <c r="CZ17" s="686">
        <v>10.7</v>
      </c>
      <c r="DA17" s="686"/>
      <c r="DB17" s="686"/>
      <c r="DC17" s="686"/>
      <c r="DD17" s="692" t="s">
        <v>177</v>
      </c>
      <c r="DE17" s="684"/>
      <c r="DF17" s="684"/>
      <c r="DG17" s="684"/>
      <c r="DH17" s="684"/>
      <c r="DI17" s="684"/>
      <c r="DJ17" s="684"/>
      <c r="DK17" s="684"/>
      <c r="DL17" s="684"/>
      <c r="DM17" s="684"/>
      <c r="DN17" s="684"/>
      <c r="DO17" s="684"/>
      <c r="DP17" s="685"/>
      <c r="DQ17" s="692">
        <v>8183040</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122998</v>
      </c>
      <c r="S18" s="684"/>
      <c r="T18" s="684"/>
      <c r="U18" s="684"/>
      <c r="V18" s="684"/>
      <c r="W18" s="684"/>
      <c r="X18" s="684"/>
      <c r="Y18" s="685"/>
      <c r="Z18" s="686">
        <v>0.1</v>
      </c>
      <c r="AA18" s="686"/>
      <c r="AB18" s="686"/>
      <c r="AC18" s="686"/>
      <c r="AD18" s="687">
        <v>122998</v>
      </c>
      <c r="AE18" s="687"/>
      <c r="AF18" s="687"/>
      <c r="AG18" s="687"/>
      <c r="AH18" s="687"/>
      <c r="AI18" s="687"/>
      <c r="AJ18" s="687"/>
      <c r="AK18" s="687"/>
      <c r="AL18" s="688">
        <v>0.3</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177</v>
      </c>
      <c r="BP18" s="686"/>
      <c r="BQ18" s="686"/>
      <c r="BR18" s="686"/>
      <c r="BS18" s="692" t="s">
        <v>177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177</v>
      </c>
      <c r="CS18" s="684"/>
      <c r="CT18" s="684"/>
      <c r="CU18" s="684"/>
      <c r="CV18" s="684"/>
      <c r="CW18" s="684"/>
      <c r="CX18" s="684"/>
      <c r="CY18" s="685"/>
      <c r="CZ18" s="686" t="s">
        <v>177</v>
      </c>
      <c r="DA18" s="686"/>
      <c r="DB18" s="686"/>
      <c r="DC18" s="686"/>
      <c r="DD18" s="692" t="s">
        <v>231</v>
      </c>
      <c r="DE18" s="684"/>
      <c r="DF18" s="684"/>
      <c r="DG18" s="684"/>
      <c r="DH18" s="684"/>
      <c r="DI18" s="684"/>
      <c r="DJ18" s="684"/>
      <c r="DK18" s="684"/>
      <c r="DL18" s="684"/>
      <c r="DM18" s="684"/>
      <c r="DN18" s="684"/>
      <c r="DO18" s="684"/>
      <c r="DP18" s="685"/>
      <c r="DQ18" s="692" t="s">
        <v>137</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11418</v>
      </c>
      <c r="S19" s="684"/>
      <c r="T19" s="684"/>
      <c r="U19" s="684"/>
      <c r="V19" s="684"/>
      <c r="W19" s="684"/>
      <c r="X19" s="684"/>
      <c r="Y19" s="685"/>
      <c r="Z19" s="686">
        <v>0</v>
      </c>
      <c r="AA19" s="686"/>
      <c r="AB19" s="686"/>
      <c r="AC19" s="686"/>
      <c r="AD19" s="687">
        <v>11418</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1613922</v>
      </c>
      <c r="BH19" s="684"/>
      <c r="BI19" s="684"/>
      <c r="BJ19" s="684"/>
      <c r="BK19" s="684"/>
      <c r="BL19" s="684"/>
      <c r="BM19" s="684"/>
      <c r="BN19" s="685"/>
      <c r="BO19" s="686">
        <v>7.1</v>
      </c>
      <c r="BP19" s="686"/>
      <c r="BQ19" s="686"/>
      <c r="BR19" s="686"/>
      <c r="BS19" s="692" t="s">
        <v>177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177</v>
      </c>
      <c r="CS19" s="684"/>
      <c r="CT19" s="684"/>
      <c r="CU19" s="684"/>
      <c r="CV19" s="684"/>
      <c r="CW19" s="684"/>
      <c r="CX19" s="684"/>
      <c r="CY19" s="685"/>
      <c r="CZ19" s="686" t="s">
        <v>231</v>
      </c>
      <c r="DA19" s="686"/>
      <c r="DB19" s="686"/>
      <c r="DC19" s="686"/>
      <c r="DD19" s="692" t="s">
        <v>231</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4934</v>
      </c>
      <c r="S20" s="684"/>
      <c r="T20" s="684"/>
      <c r="U20" s="684"/>
      <c r="V20" s="684"/>
      <c r="W20" s="684"/>
      <c r="X20" s="684"/>
      <c r="Y20" s="685"/>
      <c r="Z20" s="686">
        <v>0</v>
      </c>
      <c r="AA20" s="686"/>
      <c r="AB20" s="686"/>
      <c r="AC20" s="686"/>
      <c r="AD20" s="687">
        <v>4934</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1613922</v>
      </c>
      <c r="BH20" s="684"/>
      <c r="BI20" s="684"/>
      <c r="BJ20" s="684"/>
      <c r="BK20" s="684"/>
      <c r="BL20" s="684"/>
      <c r="BM20" s="684"/>
      <c r="BN20" s="685"/>
      <c r="BO20" s="686">
        <v>7.1</v>
      </c>
      <c r="BP20" s="686"/>
      <c r="BQ20" s="686"/>
      <c r="BR20" s="686"/>
      <c r="BS20" s="692" t="s">
        <v>177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85168941</v>
      </c>
      <c r="CS20" s="684"/>
      <c r="CT20" s="684"/>
      <c r="CU20" s="684"/>
      <c r="CV20" s="684"/>
      <c r="CW20" s="684"/>
      <c r="CX20" s="684"/>
      <c r="CY20" s="685"/>
      <c r="CZ20" s="686">
        <v>100</v>
      </c>
      <c r="DA20" s="686"/>
      <c r="DB20" s="686"/>
      <c r="DC20" s="686"/>
      <c r="DD20" s="692">
        <v>9126301</v>
      </c>
      <c r="DE20" s="684"/>
      <c r="DF20" s="684"/>
      <c r="DG20" s="684"/>
      <c r="DH20" s="684"/>
      <c r="DI20" s="684"/>
      <c r="DJ20" s="684"/>
      <c r="DK20" s="684"/>
      <c r="DL20" s="684"/>
      <c r="DM20" s="684"/>
      <c r="DN20" s="684"/>
      <c r="DO20" s="684"/>
      <c r="DP20" s="685"/>
      <c r="DQ20" s="692">
        <v>46724276</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165128</v>
      </c>
      <c r="S21" s="684"/>
      <c r="T21" s="684"/>
      <c r="U21" s="684"/>
      <c r="V21" s="684"/>
      <c r="W21" s="684"/>
      <c r="X21" s="684"/>
      <c r="Y21" s="685"/>
      <c r="Z21" s="686">
        <v>0.2</v>
      </c>
      <c r="AA21" s="686"/>
      <c r="AB21" s="686"/>
      <c r="AC21" s="686"/>
      <c r="AD21" s="687">
        <v>165128</v>
      </c>
      <c r="AE21" s="687"/>
      <c r="AF21" s="687"/>
      <c r="AG21" s="687"/>
      <c r="AH21" s="687"/>
      <c r="AI21" s="687"/>
      <c r="AJ21" s="687"/>
      <c r="AK21" s="687"/>
      <c r="AL21" s="688">
        <v>0.4</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11980</v>
      </c>
      <c r="BH21" s="684"/>
      <c r="BI21" s="684"/>
      <c r="BJ21" s="684"/>
      <c r="BK21" s="684"/>
      <c r="BL21" s="684"/>
      <c r="BM21" s="684"/>
      <c r="BN21" s="685"/>
      <c r="BO21" s="686">
        <v>0.1</v>
      </c>
      <c r="BP21" s="686"/>
      <c r="BQ21" s="686"/>
      <c r="BR21" s="686"/>
      <c r="BS21" s="692" t="s">
        <v>177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14156642</v>
      </c>
      <c r="S22" s="684"/>
      <c r="T22" s="684"/>
      <c r="U22" s="684"/>
      <c r="V22" s="684"/>
      <c r="W22" s="684"/>
      <c r="X22" s="684"/>
      <c r="Y22" s="685"/>
      <c r="Z22" s="686">
        <v>16.5</v>
      </c>
      <c r="AA22" s="686"/>
      <c r="AB22" s="686"/>
      <c r="AC22" s="686"/>
      <c r="AD22" s="687">
        <v>13355868</v>
      </c>
      <c r="AE22" s="687"/>
      <c r="AF22" s="687"/>
      <c r="AG22" s="687"/>
      <c r="AH22" s="687"/>
      <c r="AI22" s="687"/>
      <c r="AJ22" s="687"/>
      <c r="AK22" s="687"/>
      <c r="AL22" s="688">
        <v>32.299999999999997</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177</v>
      </c>
      <c r="BP22" s="686"/>
      <c r="BQ22" s="686"/>
      <c r="BR22" s="686"/>
      <c r="BS22" s="692" t="s">
        <v>177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13355868</v>
      </c>
      <c r="S23" s="684"/>
      <c r="T23" s="684"/>
      <c r="U23" s="684"/>
      <c r="V23" s="684"/>
      <c r="W23" s="684"/>
      <c r="X23" s="684"/>
      <c r="Y23" s="685"/>
      <c r="Z23" s="686">
        <v>15.6</v>
      </c>
      <c r="AA23" s="686"/>
      <c r="AB23" s="686"/>
      <c r="AC23" s="686"/>
      <c r="AD23" s="687">
        <v>13355868</v>
      </c>
      <c r="AE23" s="687"/>
      <c r="AF23" s="687"/>
      <c r="AG23" s="687"/>
      <c r="AH23" s="687"/>
      <c r="AI23" s="687"/>
      <c r="AJ23" s="687"/>
      <c r="AK23" s="687"/>
      <c r="AL23" s="688">
        <v>32.299999999999997</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1601942</v>
      </c>
      <c r="BH23" s="684"/>
      <c r="BI23" s="684"/>
      <c r="BJ23" s="684"/>
      <c r="BK23" s="684"/>
      <c r="BL23" s="684"/>
      <c r="BM23" s="684"/>
      <c r="BN23" s="685"/>
      <c r="BO23" s="686">
        <v>7</v>
      </c>
      <c r="BP23" s="686"/>
      <c r="BQ23" s="686"/>
      <c r="BR23" s="686"/>
      <c r="BS23" s="692" t="s">
        <v>137</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800774</v>
      </c>
      <c r="S24" s="684"/>
      <c r="T24" s="684"/>
      <c r="U24" s="684"/>
      <c r="V24" s="684"/>
      <c r="W24" s="684"/>
      <c r="X24" s="684"/>
      <c r="Y24" s="685"/>
      <c r="Z24" s="686">
        <v>0.9</v>
      </c>
      <c r="AA24" s="686"/>
      <c r="AB24" s="686"/>
      <c r="AC24" s="686"/>
      <c r="AD24" s="687" t="s">
        <v>177</v>
      </c>
      <c r="AE24" s="687"/>
      <c r="AF24" s="687"/>
      <c r="AG24" s="687"/>
      <c r="AH24" s="687"/>
      <c r="AI24" s="687"/>
      <c r="AJ24" s="687"/>
      <c r="AK24" s="687"/>
      <c r="AL24" s="688" t="s">
        <v>240</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177</v>
      </c>
      <c r="BP24" s="686"/>
      <c r="BQ24" s="686"/>
      <c r="BR24" s="686"/>
      <c r="BS24" s="692" t="s">
        <v>137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43088098</v>
      </c>
      <c r="CS24" s="673"/>
      <c r="CT24" s="673"/>
      <c r="CU24" s="673"/>
      <c r="CV24" s="673"/>
      <c r="CW24" s="673"/>
      <c r="CX24" s="673"/>
      <c r="CY24" s="674"/>
      <c r="CZ24" s="677">
        <v>50.6</v>
      </c>
      <c r="DA24" s="678"/>
      <c r="DB24" s="678"/>
      <c r="DC24" s="697"/>
      <c r="DD24" s="719">
        <v>25442075</v>
      </c>
      <c r="DE24" s="673"/>
      <c r="DF24" s="673"/>
      <c r="DG24" s="673"/>
      <c r="DH24" s="673"/>
      <c r="DI24" s="673"/>
      <c r="DJ24" s="673"/>
      <c r="DK24" s="674"/>
      <c r="DL24" s="719">
        <v>25327754</v>
      </c>
      <c r="DM24" s="673"/>
      <c r="DN24" s="673"/>
      <c r="DO24" s="673"/>
      <c r="DP24" s="673"/>
      <c r="DQ24" s="673"/>
      <c r="DR24" s="673"/>
      <c r="DS24" s="673"/>
      <c r="DT24" s="673"/>
      <c r="DU24" s="673"/>
      <c r="DV24" s="674"/>
      <c r="DW24" s="677">
        <v>58.3</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177</v>
      </c>
      <c r="S25" s="684"/>
      <c r="T25" s="684"/>
      <c r="U25" s="684"/>
      <c r="V25" s="684"/>
      <c r="W25" s="684"/>
      <c r="X25" s="684"/>
      <c r="Y25" s="685"/>
      <c r="Z25" s="686" t="s">
        <v>137</v>
      </c>
      <c r="AA25" s="686"/>
      <c r="AB25" s="686"/>
      <c r="AC25" s="686"/>
      <c r="AD25" s="687" t="s">
        <v>177</v>
      </c>
      <c r="AE25" s="687"/>
      <c r="AF25" s="687"/>
      <c r="AG25" s="687"/>
      <c r="AH25" s="687"/>
      <c r="AI25" s="687"/>
      <c r="AJ25" s="687"/>
      <c r="AK25" s="687"/>
      <c r="AL25" s="688" t="s">
        <v>231</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177</v>
      </c>
      <c r="BH25" s="684"/>
      <c r="BI25" s="684"/>
      <c r="BJ25" s="684"/>
      <c r="BK25" s="684"/>
      <c r="BL25" s="684"/>
      <c r="BM25" s="684"/>
      <c r="BN25" s="685"/>
      <c r="BO25" s="686" t="s">
        <v>231</v>
      </c>
      <c r="BP25" s="686"/>
      <c r="BQ25" s="686"/>
      <c r="BR25" s="686"/>
      <c r="BS25" s="692" t="s">
        <v>177</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10738374</v>
      </c>
      <c r="CS25" s="720"/>
      <c r="CT25" s="720"/>
      <c r="CU25" s="720"/>
      <c r="CV25" s="720"/>
      <c r="CW25" s="720"/>
      <c r="CX25" s="720"/>
      <c r="CY25" s="721"/>
      <c r="CZ25" s="688">
        <v>12.6</v>
      </c>
      <c r="DA25" s="717"/>
      <c r="DB25" s="717"/>
      <c r="DC25" s="722"/>
      <c r="DD25" s="692">
        <v>10279509</v>
      </c>
      <c r="DE25" s="720"/>
      <c r="DF25" s="720"/>
      <c r="DG25" s="720"/>
      <c r="DH25" s="720"/>
      <c r="DI25" s="720"/>
      <c r="DJ25" s="720"/>
      <c r="DK25" s="721"/>
      <c r="DL25" s="692">
        <v>10165188</v>
      </c>
      <c r="DM25" s="720"/>
      <c r="DN25" s="720"/>
      <c r="DO25" s="720"/>
      <c r="DP25" s="720"/>
      <c r="DQ25" s="720"/>
      <c r="DR25" s="720"/>
      <c r="DS25" s="720"/>
      <c r="DT25" s="720"/>
      <c r="DU25" s="720"/>
      <c r="DV25" s="721"/>
      <c r="DW25" s="688">
        <v>23.4</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41853134</v>
      </c>
      <c r="S26" s="684"/>
      <c r="T26" s="684"/>
      <c r="U26" s="684"/>
      <c r="V26" s="684"/>
      <c r="W26" s="684"/>
      <c r="X26" s="684"/>
      <c r="Y26" s="685"/>
      <c r="Z26" s="686">
        <v>48.9</v>
      </c>
      <c r="AA26" s="686"/>
      <c r="AB26" s="686"/>
      <c r="AC26" s="686"/>
      <c r="AD26" s="687">
        <v>39450417</v>
      </c>
      <c r="AE26" s="687"/>
      <c r="AF26" s="687"/>
      <c r="AG26" s="687"/>
      <c r="AH26" s="687"/>
      <c r="AI26" s="687"/>
      <c r="AJ26" s="687"/>
      <c r="AK26" s="687"/>
      <c r="AL26" s="688">
        <v>95.5</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231</v>
      </c>
      <c r="BH26" s="684"/>
      <c r="BI26" s="684"/>
      <c r="BJ26" s="684"/>
      <c r="BK26" s="684"/>
      <c r="BL26" s="684"/>
      <c r="BM26" s="684"/>
      <c r="BN26" s="685"/>
      <c r="BO26" s="686" t="s">
        <v>177</v>
      </c>
      <c r="BP26" s="686"/>
      <c r="BQ26" s="686"/>
      <c r="BR26" s="686"/>
      <c r="BS26" s="692" t="s">
        <v>137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6903016</v>
      </c>
      <c r="CS26" s="684"/>
      <c r="CT26" s="684"/>
      <c r="CU26" s="684"/>
      <c r="CV26" s="684"/>
      <c r="CW26" s="684"/>
      <c r="CX26" s="684"/>
      <c r="CY26" s="685"/>
      <c r="CZ26" s="688">
        <v>8.1</v>
      </c>
      <c r="DA26" s="717"/>
      <c r="DB26" s="717"/>
      <c r="DC26" s="722"/>
      <c r="DD26" s="692">
        <v>6859792</v>
      </c>
      <c r="DE26" s="684"/>
      <c r="DF26" s="684"/>
      <c r="DG26" s="684"/>
      <c r="DH26" s="684"/>
      <c r="DI26" s="684"/>
      <c r="DJ26" s="684"/>
      <c r="DK26" s="685"/>
      <c r="DL26" s="692" t="s">
        <v>177</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25901</v>
      </c>
      <c r="S27" s="684"/>
      <c r="T27" s="684"/>
      <c r="U27" s="684"/>
      <c r="V27" s="684"/>
      <c r="W27" s="684"/>
      <c r="X27" s="684"/>
      <c r="Y27" s="685"/>
      <c r="Z27" s="686">
        <v>0</v>
      </c>
      <c r="AA27" s="686"/>
      <c r="AB27" s="686"/>
      <c r="AC27" s="686"/>
      <c r="AD27" s="687">
        <v>25901</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22791846</v>
      </c>
      <c r="BH27" s="684"/>
      <c r="BI27" s="684"/>
      <c r="BJ27" s="684"/>
      <c r="BK27" s="684"/>
      <c r="BL27" s="684"/>
      <c r="BM27" s="684"/>
      <c r="BN27" s="685"/>
      <c r="BO27" s="686">
        <v>100</v>
      </c>
      <c r="BP27" s="686"/>
      <c r="BQ27" s="686"/>
      <c r="BR27" s="686"/>
      <c r="BS27" s="692">
        <v>270240</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23235241</v>
      </c>
      <c r="CS27" s="720"/>
      <c r="CT27" s="720"/>
      <c r="CU27" s="720"/>
      <c r="CV27" s="720"/>
      <c r="CW27" s="720"/>
      <c r="CX27" s="720"/>
      <c r="CY27" s="721"/>
      <c r="CZ27" s="688">
        <v>27.3</v>
      </c>
      <c r="DA27" s="717"/>
      <c r="DB27" s="717"/>
      <c r="DC27" s="722"/>
      <c r="DD27" s="692">
        <v>6979526</v>
      </c>
      <c r="DE27" s="720"/>
      <c r="DF27" s="720"/>
      <c r="DG27" s="720"/>
      <c r="DH27" s="720"/>
      <c r="DI27" s="720"/>
      <c r="DJ27" s="720"/>
      <c r="DK27" s="721"/>
      <c r="DL27" s="692">
        <v>6979526</v>
      </c>
      <c r="DM27" s="720"/>
      <c r="DN27" s="720"/>
      <c r="DO27" s="720"/>
      <c r="DP27" s="720"/>
      <c r="DQ27" s="720"/>
      <c r="DR27" s="720"/>
      <c r="DS27" s="720"/>
      <c r="DT27" s="720"/>
      <c r="DU27" s="720"/>
      <c r="DV27" s="721"/>
      <c r="DW27" s="688">
        <v>16.100000000000001</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1119754</v>
      </c>
      <c r="S28" s="684"/>
      <c r="T28" s="684"/>
      <c r="U28" s="684"/>
      <c r="V28" s="684"/>
      <c r="W28" s="684"/>
      <c r="X28" s="684"/>
      <c r="Y28" s="685"/>
      <c r="Z28" s="686">
        <v>1.3</v>
      </c>
      <c r="AA28" s="686"/>
      <c r="AB28" s="686"/>
      <c r="AC28" s="686"/>
      <c r="AD28" s="687" t="s">
        <v>177</v>
      </c>
      <c r="AE28" s="687"/>
      <c r="AF28" s="687"/>
      <c r="AG28" s="687"/>
      <c r="AH28" s="687"/>
      <c r="AI28" s="687"/>
      <c r="AJ28" s="687"/>
      <c r="AK28" s="687"/>
      <c r="AL28" s="688" t="s">
        <v>177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9114483</v>
      </c>
      <c r="CS28" s="684"/>
      <c r="CT28" s="684"/>
      <c r="CU28" s="684"/>
      <c r="CV28" s="684"/>
      <c r="CW28" s="684"/>
      <c r="CX28" s="684"/>
      <c r="CY28" s="685"/>
      <c r="CZ28" s="688">
        <v>10.7</v>
      </c>
      <c r="DA28" s="717"/>
      <c r="DB28" s="717"/>
      <c r="DC28" s="722"/>
      <c r="DD28" s="692">
        <v>8183040</v>
      </c>
      <c r="DE28" s="684"/>
      <c r="DF28" s="684"/>
      <c r="DG28" s="684"/>
      <c r="DH28" s="684"/>
      <c r="DI28" s="684"/>
      <c r="DJ28" s="684"/>
      <c r="DK28" s="685"/>
      <c r="DL28" s="692">
        <v>8183040</v>
      </c>
      <c r="DM28" s="684"/>
      <c r="DN28" s="684"/>
      <c r="DO28" s="684"/>
      <c r="DP28" s="684"/>
      <c r="DQ28" s="684"/>
      <c r="DR28" s="684"/>
      <c r="DS28" s="684"/>
      <c r="DT28" s="684"/>
      <c r="DU28" s="684"/>
      <c r="DV28" s="685"/>
      <c r="DW28" s="688">
        <v>18.8</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1401700</v>
      </c>
      <c r="S29" s="684"/>
      <c r="T29" s="684"/>
      <c r="U29" s="684"/>
      <c r="V29" s="684"/>
      <c r="W29" s="684"/>
      <c r="X29" s="684"/>
      <c r="Y29" s="685"/>
      <c r="Z29" s="686">
        <v>1.6</v>
      </c>
      <c r="AA29" s="686"/>
      <c r="AB29" s="686"/>
      <c r="AC29" s="686"/>
      <c r="AD29" s="687">
        <v>82930</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302</v>
      </c>
      <c r="CE29" s="730"/>
      <c r="CF29" s="698" t="s">
        <v>303</v>
      </c>
      <c r="CG29" s="699"/>
      <c r="CH29" s="699"/>
      <c r="CI29" s="699"/>
      <c r="CJ29" s="699"/>
      <c r="CK29" s="699"/>
      <c r="CL29" s="699"/>
      <c r="CM29" s="699"/>
      <c r="CN29" s="699"/>
      <c r="CO29" s="699"/>
      <c r="CP29" s="699"/>
      <c r="CQ29" s="700"/>
      <c r="CR29" s="683">
        <v>9111734</v>
      </c>
      <c r="CS29" s="720"/>
      <c r="CT29" s="720"/>
      <c r="CU29" s="720"/>
      <c r="CV29" s="720"/>
      <c r="CW29" s="720"/>
      <c r="CX29" s="720"/>
      <c r="CY29" s="721"/>
      <c r="CZ29" s="688">
        <v>10.7</v>
      </c>
      <c r="DA29" s="717"/>
      <c r="DB29" s="717"/>
      <c r="DC29" s="722"/>
      <c r="DD29" s="692">
        <v>8180291</v>
      </c>
      <c r="DE29" s="720"/>
      <c r="DF29" s="720"/>
      <c r="DG29" s="720"/>
      <c r="DH29" s="720"/>
      <c r="DI29" s="720"/>
      <c r="DJ29" s="720"/>
      <c r="DK29" s="721"/>
      <c r="DL29" s="692">
        <v>8180291</v>
      </c>
      <c r="DM29" s="720"/>
      <c r="DN29" s="720"/>
      <c r="DO29" s="720"/>
      <c r="DP29" s="720"/>
      <c r="DQ29" s="720"/>
      <c r="DR29" s="720"/>
      <c r="DS29" s="720"/>
      <c r="DT29" s="720"/>
      <c r="DU29" s="720"/>
      <c r="DV29" s="721"/>
      <c r="DW29" s="688">
        <v>18.8</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470483</v>
      </c>
      <c r="S30" s="684"/>
      <c r="T30" s="684"/>
      <c r="U30" s="684"/>
      <c r="V30" s="684"/>
      <c r="W30" s="684"/>
      <c r="X30" s="684"/>
      <c r="Y30" s="685"/>
      <c r="Z30" s="686">
        <v>0.6</v>
      </c>
      <c r="AA30" s="686"/>
      <c r="AB30" s="686"/>
      <c r="AC30" s="686"/>
      <c r="AD30" s="687" t="s">
        <v>231</v>
      </c>
      <c r="AE30" s="687"/>
      <c r="AF30" s="687"/>
      <c r="AG30" s="687"/>
      <c r="AH30" s="687"/>
      <c r="AI30" s="687"/>
      <c r="AJ30" s="687"/>
      <c r="AK30" s="687"/>
      <c r="AL30" s="688" t="s">
        <v>137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8392450</v>
      </c>
      <c r="CS30" s="684"/>
      <c r="CT30" s="684"/>
      <c r="CU30" s="684"/>
      <c r="CV30" s="684"/>
      <c r="CW30" s="684"/>
      <c r="CX30" s="684"/>
      <c r="CY30" s="685"/>
      <c r="CZ30" s="688">
        <v>9.9</v>
      </c>
      <c r="DA30" s="717"/>
      <c r="DB30" s="717"/>
      <c r="DC30" s="722"/>
      <c r="DD30" s="692">
        <v>7553893</v>
      </c>
      <c r="DE30" s="684"/>
      <c r="DF30" s="684"/>
      <c r="DG30" s="684"/>
      <c r="DH30" s="684"/>
      <c r="DI30" s="684"/>
      <c r="DJ30" s="684"/>
      <c r="DK30" s="685"/>
      <c r="DL30" s="692">
        <v>7553893</v>
      </c>
      <c r="DM30" s="684"/>
      <c r="DN30" s="684"/>
      <c r="DO30" s="684"/>
      <c r="DP30" s="684"/>
      <c r="DQ30" s="684"/>
      <c r="DR30" s="684"/>
      <c r="DS30" s="684"/>
      <c r="DT30" s="684"/>
      <c r="DU30" s="684"/>
      <c r="DV30" s="685"/>
      <c r="DW30" s="688">
        <v>17.399999999999999</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15694495</v>
      </c>
      <c r="S31" s="684"/>
      <c r="T31" s="684"/>
      <c r="U31" s="684"/>
      <c r="V31" s="684"/>
      <c r="W31" s="684"/>
      <c r="X31" s="684"/>
      <c r="Y31" s="685"/>
      <c r="Z31" s="686">
        <v>18.3</v>
      </c>
      <c r="AA31" s="686"/>
      <c r="AB31" s="686"/>
      <c r="AC31" s="686"/>
      <c r="AD31" s="687" t="s">
        <v>177</v>
      </c>
      <c r="AE31" s="687"/>
      <c r="AF31" s="687"/>
      <c r="AG31" s="687"/>
      <c r="AH31" s="687"/>
      <c r="AI31" s="687"/>
      <c r="AJ31" s="687"/>
      <c r="AK31" s="687"/>
      <c r="AL31" s="688" t="s">
        <v>177</v>
      </c>
      <c r="AM31" s="689"/>
      <c r="AN31" s="689"/>
      <c r="AO31" s="690"/>
      <c r="AP31" s="740" t="s">
        <v>309</v>
      </c>
      <c r="AQ31" s="741"/>
      <c r="AR31" s="741"/>
      <c r="AS31" s="741"/>
      <c r="AT31" s="746" t="s">
        <v>310</v>
      </c>
      <c r="AU31" s="231"/>
      <c r="AV31" s="231"/>
      <c r="AW31" s="231"/>
      <c r="AX31" s="669" t="s">
        <v>185</v>
      </c>
      <c r="AY31" s="670"/>
      <c r="AZ31" s="670"/>
      <c r="BA31" s="670"/>
      <c r="BB31" s="670"/>
      <c r="BC31" s="670"/>
      <c r="BD31" s="670"/>
      <c r="BE31" s="670"/>
      <c r="BF31" s="671"/>
      <c r="BG31" s="739">
        <v>99.1</v>
      </c>
      <c r="BH31" s="735"/>
      <c r="BI31" s="735"/>
      <c r="BJ31" s="735"/>
      <c r="BK31" s="735"/>
      <c r="BL31" s="735"/>
      <c r="BM31" s="678">
        <v>97.1</v>
      </c>
      <c r="BN31" s="735"/>
      <c r="BO31" s="735"/>
      <c r="BP31" s="735"/>
      <c r="BQ31" s="736"/>
      <c r="BR31" s="739">
        <v>99</v>
      </c>
      <c r="BS31" s="735"/>
      <c r="BT31" s="735"/>
      <c r="BU31" s="735"/>
      <c r="BV31" s="735"/>
      <c r="BW31" s="735"/>
      <c r="BX31" s="678">
        <v>96.8</v>
      </c>
      <c r="BY31" s="735"/>
      <c r="BZ31" s="735"/>
      <c r="CA31" s="735"/>
      <c r="CB31" s="736"/>
      <c r="CD31" s="731"/>
      <c r="CE31" s="732"/>
      <c r="CF31" s="698" t="s">
        <v>311</v>
      </c>
      <c r="CG31" s="699"/>
      <c r="CH31" s="699"/>
      <c r="CI31" s="699"/>
      <c r="CJ31" s="699"/>
      <c r="CK31" s="699"/>
      <c r="CL31" s="699"/>
      <c r="CM31" s="699"/>
      <c r="CN31" s="699"/>
      <c r="CO31" s="699"/>
      <c r="CP31" s="699"/>
      <c r="CQ31" s="700"/>
      <c r="CR31" s="683">
        <v>719284</v>
      </c>
      <c r="CS31" s="720"/>
      <c r="CT31" s="720"/>
      <c r="CU31" s="720"/>
      <c r="CV31" s="720"/>
      <c r="CW31" s="720"/>
      <c r="CX31" s="720"/>
      <c r="CY31" s="721"/>
      <c r="CZ31" s="688">
        <v>0.8</v>
      </c>
      <c r="DA31" s="717"/>
      <c r="DB31" s="717"/>
      <c r="DC31" s="722"/>
      <c r="DD31" s="692">
        <v>626398</v>
      </c>
      <c r="DE31" s="720"/>
      <c r="DF31" s="720"/>
      <c r="DG31" s="720"/>
      <c r="DH31" s="720"/>
      <c r="DI31" s="720"/>
      <c r="DJ31" s="720"/>
      <c r="DK31" s="721"/>
      <c r="DL31" s="692">
        <v>626398</v>
      </c>
      <c r="DM31" s="720"/>
      <c r="DN31" s="720"/>
      <c r="DO31" s="720"/>
      <c r="DP31" s="720"/>
      <c r="DQ31" s="720"/>
      <c r="DR31" s="720"/>
      <c r="DS31" s="720"/>
      <c r="DT31" s="720"/>
      <c r="DU31" s="720"/>
      <c r="DV31" s="721"/>
      <c r="DW31" s="688">
        <v>1.4</v>
      </c>
      <c r="DX31" s="717"/>
      <c r="DY31" s="717"/>
      <c r="DZ31" s="717"/>
      <c r="EA31" s="717"/>
      <c r="EB31" s="717"/>
      <c r="EC31" s="718"/>
    </row>
    <row r="32" spans="2:133" ht="11.25" customHeight="1" x14ac:dyDescent="0.15">
      <c r="B32" s="750" t="s">
        <v>312</v>
      </c>
      <c r="C32" s="751"/>
      <c r="D32" s="751"/>
      <c r="E32" s="751"/>
      <c r="F32" s="751"/>
      <c r="G32" s="751"/>
      <c r="H32" s="751"/>
      <c r="I32" s="751"/>
      <c r="J32" s="751"/>
      <c r="K32" s="751"/>
      <c r="L32" s="751"/>
      <c r="M32" s="751"/>
      <c r="N32" s="751"/>
      <c r="O32" s="751"/>
      <c r="P32" s="751"/>
      <c r="Q32" s="752"/>
      <c r="R32" s="683">
        <v>223610</v>
      </c>
      <c r="S32" s="684"/>
      <c r="T32" s="684"/>
      <c r="U32" s="684"/>
      <c r="V32" s="684"/>
      <c r="W32" s="684"/>
      <c r="X32" s="684"/>
      <c r="Y32" s="685"/>
      <c r="Z32" s="686">
        <v>0.3</v>
      </c>
      <c r="AA32" s="686"/>
      <c r="AB32" s="686"/>
      <c r="AC32" s="686"/>
      <c r="AD32" s="687">
        <v>223610</v>
      </c>
      <c r="AE32" s="687"/>
      <c r="AF32" s="687"/>
      <c r="AG32" s="687"/>
      <c r="AH32" s="687"/>
      <c r="AI32" s="687"/>
      <c r="AJ32" s="687"/>
      <c r="AK32" s="687"/>
      <c r="AL32" s="688">
        <v>0.5</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49">
        <v>98.8</v>
      </c>
      <c r="BH32" s="720"/>
      <c r="BI32" s="720"/>
      <c r="BJ32" s="720"/>
      <c r="BK32" s="720"/>
      <c r="BL32" s="720"/>
      <c r="BM32" s="689">
        <v>96.7</v>
      </c>
      <c r="BN32" s="737"/>
      <c r="BO32" s="737"/>
      <c r="BP32" s="737"/>
      <c r="BQ32" s="738"/>
      <c r="BR32" s="749">
        <v>98.8</v>
      </c>
      <c r="BS32" s="720"/>
      <c r="BT32" s="720"/>
      <c r="BU32" s="720"/>
      <c r="BV32" s="720"/>
      <c r="BW32" s="720"/>
      <c r="BX32" s="689">
        <v>96.5</v>
      </c>
      <c r="BY32" s="737"/>
      <c r="BZ32" s="737"/>
      <c r="CA32" s="737"/>
      <c r="CB32" s="738"/>
      <c r="CD32" s="733"/>
      <c r="CE32" s="734"/>
      <c r="CF32" s="698" t="s">
        <v>315</v>
      </c>
      <c r="CG32" s="699"/>
      <c r="CH32" s="699"/>
      <c r="CI32" s="699"/>
      <c r="CJ32" s="699"/>
      <c r="CK32" s="699"/>
      <c r="CL32" s="699"/>
      <c r="CM32" s="699"/>
      <c r="CN32" s="699"/>
      <c r="CO32" s="699"/>
      <c r="CP32" s="699"/>
      <c r="CQ32" s="700"/>
      <c r="CR32" s="683">
        <v>2749</v>
      </c>
      <c r="CS32" s="684"/>
      <c r="CT32" s="684"/>
      <c r="CU32" s="684"/>
      <c r="CV32" s="684"/>
      <c r="CW32" s="684"/>
      <c r="CX32" s="684"/>
      <c r="CY32" s="685"/>
      <c r="CZ32" s="688">
        <v>0</v>
      </c>
      <c r="DA32" s="717"/>
      <c r="DB32" s="717"/>
      <c r="DC32" s="722"/>
      <c r="DD32" s="692">
        <v>2749</v>
      </c>
      <c r="DE32" s="684"/>
      <c r="DF32" s="684"/>
      <c r="DG32" s="684"/>
      <c r="DH32" s="684"/>
      <c r="DI32" s="684"/>
      <c r="DJ32" s="684"/>
      <c r="DK32" s="685"/>
      <c r="DL32" s="692">
        <v>2749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7619415</v>
      </c>
      <c r="S33" s="684"/>
      <c r="T33" s="684"/>
      <c r="U33" s="684"/>
      <c r="V33" s="684"/>
      <c r="W33" s="684"/>
      <c r="X33" s="684"/>
      <c r="Y33" s="685"/>
      <c r="Z33" s="686">
        <v>8.9</v>
      </c>
      <c r="AA33" s="686"/>
      <c r="AB33" s="686"/>
      <c r="AC33" s="686"/>
      <c r="AD33" s="687" t="s">
        <v>177</v>
      </c>
      <c r="AE33" s="687"/>
      <c r="AF33" s="687"/>
      <c r="AG33" s="687"/>
      <c r="AH33" s="687"/>
      <c r="AI33" s="687"/>
      <c r="AJ33" s="687"/>
      <c r="AK33" s="687"/>
      <c r="AL33" s="688" t="s">
        <v>137</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99.3</v>
      </c>
      <c r="BH33" s="754"/>
      <c r="BI33" s="754"/>
      <c r="BJ33" s="754"/>
      <c r="BK33" s="754"/>
      <c r="BL33" s="754"/>
      <c r="BM33" s="755">
        <v>97</v>
      </c>
      <c r="BN33" s="754"/>
      <c r="BO33" s="754"/>
      <c r="BP33" s="754"/>
      <c r="BQ33" s="756"/>
      <c r="BR33" s="753">
        <v>99.2</v>
      </c>
      <c r="BS33" s="754"/>
      <c r="BT33" s="754"/>
      <c r="BU33" s="754"/>
      <c r="BV33" s="754"/>
      <c r="BW33" s="754"/>
      <c r="BX33" s="755">
        <v>96.7</v>
      </c>
      <c r="BY33" s="754"/>
      <c r="BZ33" s="754"/>
      <c r="CA33" s="754"/>
      <c r="CB33" s="756"/>
      <c r="CD33" s="698" t="s">
        <v>318</v>
      </c>
      <c r="CE33" s="699"/>
      <c r="CF33" s="699"/>
      <c r="CG33" s="699"/>
      <c r="CH33" s="699"/>
      <c r="CI33" s="699"/>
      <c r="CJ33" s="699"/>
      <c r="CK33" s="699"/>
      <c r="CL33" s="699"/>
      <c r="CM33" s="699"/>
      <c r="CN33" s="699"/>
      <c r="CO33" s="699"/>
      <c r="CP33" s="699"/>
      <c r="CQ33" s="700"/>
      <c r="CR33" s="683">
        <v>32954542</v>
      </c>
      <c r="CS33" s="720"/>
      <c r="CT33" s="720"/>
      <c r="CU33" s="720"/>
      <c r="CV33" s="720"/>
      <c r="CW33" s="720"/>
      <c r="CX33" s="720"/>
      <c r="CY33" s="721"/>
      <c r="CZ33" s="688">
        <v>38.700000000000003</v>
      </c>
      <c r="DA33" s="717"/>
      <c r="DB33" s="717"/>
      <c r="DC33" s="722"/>
      <c r="DD33" s="692">
        <v>20497554</v>
      </c>
      <c r="DE33" s="720"/>
      <c r="DF33" s="720"/>
      <c r="DG33" s="720"/>
      <c r="DH33" s="720"/>
      <c r="DI33" s="720"/>
      <c r="DJ33" s="720"/>
      <c r="DK33" s="721"/>
      <c r="DL33" s="692">
        <v>14447633</v>
      </c>
      <c r="DM33" s="720"/>
      <c r="DN33" s="720"/>
      <c r="DO33" s="720"/>
      <c r="DP33" s="720"/>
      <c r="DQ33" s="720"/>
      <c r="DR33" s="720"/>
      <c r="DS33" s="720"/>
      <c r="DT33" s="720"/>
      <c r="DU33" s="720"/>
      <c r="DV33" s="721"/>
      <c r="DW33" s="688">
        <v>33.299999999999997</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319342</v>
      </c>
      <c r="S34" s="684"/>
      <c r="T34" s="684"/>
      <c r="U34" s="684"/>
      <c r="V34" s="684"/>
      <c r="W34" s="684"/>
      <c r="X34" s="684"/>
      <c r="Y34" s="685"/>
      <c r="Z34" s="686">
        <v>0.4</v>
      </c>
      <c r="AA34" s="686"/>
      <c r="AB34" s="686"/>
      <c r="AC34" s="686"/>
      <c r="AD34" s="687">
        <v>169</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9793184</v>
      </c>
      <c r="CS34" s="684"/>
      <c r="CT34" s="684"/>
      <c r="CU34" s="684"/>
      <c r="CV34" s="684"/>
      <c r="CW34" s="684"/>
      <c r="CX34" s="684"/>
      <c r="CY34" s="685"/>
      <c r="CZ34" s="688">
        <v>11.5</v>
      </c>
      <c r="DA34" s="717"/>
      <c r="DB34" s="717"/>
      <c r="DC34" s="722"/>
      <c r="DD34" s="692">
        <v>7271901</v>
      </c>
      <c r="DE34" s="684"/>
      <c r="DF34" s="684"/>
      <c r="DG34" s="684"/>
      <c r="DH34" s="684"/>
      <c r="DI34" s="684"/>
      <c r="DJ34" s="684"/>
      <c r="DK34" s="685"/>
      <c r="DL34" s="692">
        <v>5144334</v>
      </c>
      <c r="DM34" s="684"/>
      <c r="DN34" s="684"/>
      <c r="DO34" s="684"/>
      <c r="DP34" s="684"/>
      <c r="DQ34" s="684"/>
      <c r="DR34" s="684"/>
      <c r="DS34" s="684"/>
      <c r="DT34" s="684"/>
      <c r="DU34" s="684"/>
      <c r="DV34" s="685"/>
      <c r="DW34" s="688">
        <v>11.8</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73223</v>
      </c>
      <c r="S35" s="684"/>
      <c r="T35" s="684"/>
      <c r="U35" s="684"/>
      <c r="V35" s="684"/>
      <c r="W35" s="684"/>
      <c r="X35" s="684"/>
      <c r="Y35" s="685"/>
      <c r="Z35" s="686">
        <v>0.1</v>
      </c>
      <c r="AA35" s="686"/>
      <c r="AB35" s="686"/>
      <c r="AC35" s="686"/>
      <c r="AD35" s="687" t="s">
        <v>137</v>
      </c>
      <c r="AE35" s="687"/>
      <c r="AF35" s="687"/>
      <c r="AG35" s="687"/>
      <c r="AH35" s="687"/>
      <c r="AI35" s="687"/>
      <c r="AJ35" s="687"/>
      <c r="AK35" s="687"/>
      <c r="AL35" s="688" t="s">
        <v>137</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1387357</v>
      </c>
      <c r="CS35" s="720"/>
      <c r="CT35" s="720"/>
      <c r="CU35" s="720"/>
      <c r="CV35" s="720"/>
      <c r="CW35" s="720"/>
      <c r="CX35" s="720"/>
      <c r="CY35" s="721"/>
      <c r="CZ35" s="688">
        <v>1.6</v>
      </c>
      <c r="DA35" s="717"/>
      <c r="DB35" s="717"/>
      <c r="DC35" s="722"/>
      <c r="DD35" s="692">
        <v>1280027</v>
      </c>
      <c r="DE35" s="720"/>
      <c r="DF35" s="720"/>
      <c r="DG35" s="720"/>
      <c r="DH35" s="720"/>
      <c r="DI35" s="720"/>
      <c r="DJ35" s="720"/>
      <c r="DK35" s="721"/>
      <c r="DL35" s="692">
        <v>1280027</v>
      </c>
      <c r="DM35" s="720"/>
      <c r="DN35" s="720"/>
      <c r="DO35" s="720"/>
      <c r="DP35" s="720"/>
      <c r="DQ35" s="720"/>
      <c r="DR35" s="720"/>
      <c r="DS35" s="720"/>
      <c r="DT35" s="720"/>
      <c r="DU35" s="720"/>
      <c r="DV35" s="721"/>
      <c r="DW35" s="688">
        <v>2.9</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638233</v>
      </c>
      <c r="S36" s="684"/>
      <c r="T36" s="684"/>
      <c r="U36" s="684"/>
      <c r="V36" s="684"/>
      <c r="W36" s="684"/>
      <c r="X36" s="684"/>
      <c r="Y36" s="685"/>
      <c r="Z36" s="686">
        <v>0.7</v>
      </c>
      <c r="AA36" s="686"/>
      <c r="AB36" s="686"/>
      <c r="AC36" s="686"/>
      <c r="AD36" s="687" t="s">
        <v>177</v>
      </c>
      <c r="AE36" s="687"/>
      <c r="AF36" s="687"/>
      <c r="AG36" s="687"/>
      <c r="AH36" s="687"/>
      <c r="AI36" s="687"/>
      <c r="AJ36" s="687"/>
      <c r="AK36" s="687"/>
      <c r="AL36" s="688" t="s">
        <v>177</v>
      </c>
      <c r="AM36" s="689"/>
      <c r="AN36" s="689"/>
      <c r="AO36" s="690"/>
      <c r="AP36" s="235"/>
      <c r="AQ36" s="757" t="s">
        <v>326</v>
      </c>
      <c r="AR36" s="758"/>
      <c r="AS36" s="758"/>
      <c r="AT36" s="758"/>
      <c r="AU36" s="758"/>
      <c r="AV36" s="758"/>
      <c r="AW36" s="758"/>
      <c r="AX36" s="758"/>
      <c r="AY36" s="759"/>
      <c r="AZ36" s="672">
        <v>6014735</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277118</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8401212</v>
      </c>
      <c r="CS36" s="684"/>
      <c r="CT36" s="684"/>
      <c r="CU36" s="684"/>
      <c r="CV36" s="684"/>
      <c r="CW36" s="684"/>
      <c r="CX36" s="684"/>
      <c r="CY36" s="685"/>
      <c r="CZ36" s="688">
        <v>9.9</v>
      </c>
      <c r="DA36" s="717"/>
      <c r="DB36" s="717"/>
      <c r="DC36" s="722"/>
      <c r="DD36" s="692">
        <v>7716153</v>
      </c>
      <c r="DE36" s="684"/>
      <c r="DF36" s="684"/>
      <c r="DG36" s="684"/>
      <c r="DH36" s="684"/>
      <c r="DI36" s="684"/>
      <c r="DJ36" s="684"/>
      <c r="DK36" s="685"/>
      <c r="DL36" s="692">
        <v>5352826</v>
      </c>
      <c r="DM36" s="684"/>
      <c r="DN36" s="684"/>
      <c r="DO36" s="684"/>
      <c r="DP36" s="684"/>
      <c r="DQ36" s="684"/>
      <c r="DR36" s="684"/>
      <c r="DS36" s="684"/>
      <c r="DT36" s="684"/>
      <c r="DU36" s="684"/>
      <c r="DV36" s="685"/>
      <c r="DW36" s="688">
        <v>12.3</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865745</v>
      </c>
      <c r="S37" s="684"/>
      <c r="T37" s="684"/>
      <c r="U37" s="684"/>
      <c r="V37" s="684"/>
      <c r="W37" s="684"/>
      <c r="X37" s="684"/>
      <c r="Y37" s="685"/>
      <c r="Z37" s="686">
        <v>1</v>
      </c>
      <c r="AA37" s="686"/>
      <c r="AB37" s="686"/>
      <c r="AC37" s="686"/>
      <c r="AD37" s="687" t="s">
        <v>231</v>
      </c>
      <c r="AE37" s="687"/>
      <c r="AF37" s="687"/>
      <c r="AG37" s="687"/>
      <c r="AH37" s="687"/>
      <c r="AI37" s="687"/>
      <c r="AJ37" s="687"/>
      <c r="AK37" s="687"/>
      <c r="AL37" s="688" t="s">
        <v>177</v>
      </c>
      <c r="AM37" s="689"/>
      <c r="AN37" s="689"/>
      <c r="AO37" s="690"/>
      <c r="AQ37" s="761" t="s">
        <v>330</v>
      </c>
      <c r="AR37" s="762"/>
      <c r="AS37" s="762"/>
      <c r="AT37" s="762"/>
      <c r="AU37" s="762"/>
      <c r="AV37" s="762"/>
      <c r="AW37" s="762"/>
      <c r="AX37" s="762"/>
      <c r="AY37" s="763"/>
      <c r="AZ37" s="683">
        <v>1220299</v>
      </c>
      <c r="BA37" s="684"/>
      <c r="BB37" s="684"/>
      <c r="BC37" s="684"/>
      <c r="BD37" s="720"/>
      <c r="BE37" s="720"/>
      <c r="BF37" s="738"/>
      <c r="BG37" s="698" t="s">
        <v>331</v>
      </c>
      <c r="BH37" s="699"/>
      <c r="BI37" s="699"/>
      <c r="BJ37" s="699"/>
      <c r="BK37" s="699"/>
      <c r="BL37" s="699"/>
      <c r="BM37" s="699"/>
      <c r="BN37" s="699"/>
      <c r="BO37" s="699"/>
      <c r="BP37" s="699"/>
      <c r="BQ37" s="699"/>
      <c r="BR37" s="699"/>
      <c r="BS37" s="699"/>
      <c r="BT37" s="699"/>
      <c r="BU37" s="700"/>
      <c r="BV37" s="683">
        <v>-3679</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4558437</v>
      </c>
      <c r="CS37" s="720"/>
      <c r="CT37" s="720"/>
      <c r="CU37" s="720"/>
      <c r="CV37" s="720"/>
      <c r="CW37" s="720"/>
      <c r="CX37" s="720"/>
      <c r="CY37" s="721"/>
      <c r="CZ37" s="688">
        <v>5.4</v>
      </c>
      <c r="DA37" s="717"/>
      <c r="DB37" s="717"/>
      <c r="DC37" s="722"/>
      <c r="DD37" s="692">
        <v>4555885</v>
      </c>
      <c r="DE37" s="720"/>
      <c r="DF37" s="720"/>
      <c r="DG37" s="720"/>
      <c r="DH37" s="720"/>
      <c r="DI37" s="720"/>
      <c r="DJ37" s="720"/>
      <c r="DK37" s="721"/>
      <c r="DL37" s="692">
        <v>4079729</v>
      </c>
      <c r="DM37" s="720"/>
      <c r="DN37" s="720"/>
      <c r="DO37" s="720"/>
      <c r="DP37" s="720"/>
      <c r="DQ37" s="720"/>
      <c r="DR37" s="720"/>
      <c r="DS37" s="720"/>
      <c r="DT37" s="720"/>
      <c r="DU37" s="720"/>
      <c r="DV37" s="721"/>
      <c r="DW37" s="688">
        <v>9.4</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10144075</v>
      </c>
      <c r="S38" s="684"/>
      <c r="T38" s="684"/>
      <c r="U38" s="684"/>
      <c r="V38" s="684"/>
      <c r="W38" s="684"/>
      <c r="X38" s="684"/>
      <c r="Y38" s="685"/>
      <c r="Z38" s="686">
        <v>11.9</v>
      </c>
      <c r="AA38" s="686"/>
      <c r="AB38" s="686"/>
      <c r="AC38" s="686"/>
      <c r="AD38" s="687">
        <v>1526348</v>
      </c>
      <c r="AE38" s="687"/>
      <c r="AF38" s="687"/>
      <c r="AG38" s="687"/>
      <c r="AH38" s="687"/>
      <c r="AI38" s="687"/>
      <c r="AJ38" s="687"/>
      <c r="AK38" s="687"/>
      <c r="AL38" s="688">
        <v>3.7</v>
      </c>
      <c r="AM38" s="689"/>
      <c r="AN38" s="689"/>
      <c r="AO38" s="690"/>
      <c r="AQ38" s="761" t="s">
        <v>334</v>
      </c>
      <c r="AR38" s="762"/>
      <c r="AS38" s="762"/>
      <c r="AT38" s="762"/>
      <c r="AU38" s="762"/>
      <c r="AV38" s="762"/>
      <c r="AW38" s="762"/>
      <c r="AX38" s="762"/>
      <c r="AY38" s="763"/>
      <c r="AZ38" s="683">
        <v>70073</v>
      </c>
      <c r="BA38" s="684"/>
      <c r="BB38" s="684"/>
      <c r="BC38" s="684"/>
      <c r="BD38" s="720"/>
      <c r="BE38" s="720"/>
      <c r="BF38" s="738"/>
      <c r="BG38" s="698" t="s">
        <v>335</v>
      </c>
      <c r="BH38" s="699"/>
      <c r="BI38" s="699"/>
      <c r="BJ38" s="699"/>
      <c r="BK38" s="699"/>
      <c r="BL38" s="699"/>
      <c r="BM38" s="699"/>
      <c r="BN38" s="699"/>
      <c r="BO38" s="699"/>
      <c r="BP38" s="699"/>
      <c r="BQ38" s="699"/>
      <c r="BR38" s="699"/>
      <c r="BS38" s="699"/>
      <c r="BT38" s="699"/>
      <c r="BU38" s="700"/>
      <c r="BV38" s="683">
        <v>22064</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4786170</v>
      </c>
      <c r="CS38" s="684"/>
      <c r="CT38" s="684"/>
      <c r="CU38" s="684"/>
      <c r="CV38" s="684"/>
      <c r="CW38" s="684"/>
      <c r="CX38" s="684"/>
      <c r="CY38" s="685"/>
      <c r="CZ38" s="688">
        <v>5.6</v>
      </c>
      <c r="DA38" s="717"/>
      <c r="DB38" s="717"/>
      <c r="DC38" s="722"/>
      <c r="DD38" s="692">
        <v>3564067</v>
      </c>
      <c r="DE38" s="684"/>
      <c r="DF38" s="684"/>
      <c r="DG38" s="684"/>
      <c r="DH38" s="684"/>
      <c r="DI38" s="684"/>
      <c r="DJ38" s="684"/>
      <c r="DK38" s="685"/>
      <c r="DL38" s="692">
        <v>2670446</v>
      </c>
      <c r="DM38" s="684"/>
      <c r="DN38" s="684"/>
      <c r="DO38" s="684"/>
      <c r="DP38" s="684"/>
      <c r="DQ38" s="684"/>
      <c r="DR38" s="684"/>
      <c r="DS38" s="684"/>
      <c r="DT38" s="684"/>
      <c r="DU38" s="684"/>
      <c r="DV38" s="685"/>
      <c r="DW38" s="688">
        <v>6.1</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5090295</v>
      </c>
      <c r="S39" s="684"/>
      <c r="T39" s="684"/>
      <c r="U39" s="684"/>
      <c r="V39" s="684"/>
      <c r="W39" s="684"/>
      <c r="X39" s="684"/>
      <c r="Y39" s="685"/>
      <c r="Z39" s="686">
        <v>6</v>
      </c>
      <c r="AA39" s="686"/>
      <c r="AB39" s="686"/>
      <c r="AC39" s="686"/>
      <c r="AD39" s="687" t="s">
        <v>137</v>
      </c>
      <c r="AE39" s="687"/>
      <c r="AF39" s="687"/>
      <c r="AG39" s="687"/>
      <c r="AH39" s="687"/>
      <c r="AI39" s="687"/>
      <c r="AJ39" s="687"/>
      <c r="AK39" s="687"/>
      <c r="AL39" s="688" t="s">
        <v>177</v>
      </c>
      <c r="AM39" s="689"/>
      <c r="AN39" s="689"/>
      <c r="AO39" s="690"/>
      <c r="AQ39" s="761" t="s">
        <v>338</v>
      </c>
      <c r="AR39" s="762"/>
      <c r="AS39" s="762"/>
      <c r="AT39" s="762"/>
      <c r="AU39" s="762"/>
      <c r="AV39" s="762"/>
      <c r="AW39" s="762"/>
      <c r="AX39" s="762"/>
      <c r="AY39" s="763"/>
      <c r="AZ39" s="683">
        <v>60752</v>
      </c>
      <c r="BA39" s="684"/>
      <c r="BB39" s="684"/>
      <c r="BC39" s="684"/>
      <c r="BD39" s="720"/>
      <c r="BE39" s="720"/>
      <c r="BF39" s="738"/>
      <c r="BG39" s="698" t="s">
        <v>339</v>
      </c>
      <c r="BH39" s="699"/>
      <c r="BI39" s="699"/>
      <c r="BJ39" s="699"/>
      <c r="BK39" s="699"/>
      <c r="BL39" s="699"/>
      <c r="BM39" s="699"/>
      <c r="BN39" s="699"/>
      <c r="BO39" s="699"/>
      <c r="BP39" s="699"/>
      <c r="BQ39" s="699"/>
      <c r="BR39" s="699"/>
      <c r="BS39" s="699"/>
      <c r="BT39" s="699"/>
      <c r="BU39" s="700"/>
      <c r="BV39" s="683">
        <v>33604</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761609</v>
      </c>
      <c r="CS39" s="720"/>
      <c r="CT39" s="720"/>
      <c r="CU39" s="720"/>
      <c r="CV39" s="720"/>
      <c r="CW39" s="720"/>
      <c r="CX39" s="720"/>
      <c r="CY39" s="721"/>
      <c r="CZ39" s="688">
        <v>0.9</v>
      </c>
      <c r="DA39" s="717"/>
      <c r="DB39" s="717"/>
      <c r="DC39" s="722"/>
      <c r="DD39" s="692">
        <v>447793</v>
      </c>
      <c r="DE39" s="720"/>
      <c r="DF39" s="720"/>
      <c r="DG39" s="720"/>
      <c r="DH39" s="720"/>
      <c r="DI39" s="720"/>
      <c r="DJ39" s="720"/>
      <c r="DK39" s="721"/>
      <c r="DL39" s="692" t="s">
        <v>177</v>
      </c>
      <c r="DM39" s="720"/>
      <c r="DN39" s="720"/>
      <c r="DO39" s="720"/>
      <c r="DP39" s="720"/>
      <c r="DQ39" s="720"/>
      <c r="DR39" s="720"/>
      <c r="DS39" s="720"/>
      <c r="DT39" s="720"/>
      <c r="DU39" s="720"/>
      <c r="DV39" s="721"/>
      <c r="DW39" s="688" t="s">
        <v>231</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137</v>
      </c>
      <c r="AA40" s="686"/>
      <c r="AB40" s="686"/>
      <c r="AC40" s="686"/>
      <c r="AD40" s="687" t="s">
        <v>231</v>
      </c>
      <c r="AE40" s="687"/>
      <c r="AF40" s="687"/>
      <c r="AG40" s="687"/>
      <c r="AH40" s="687"/>
      <c r="AI40" s="687"/>
      <c r="AJ40" s="687"/>
      <c r="AK40" s="687"/>
      <c r="AL40" s="688" t="s">
        <v>177</v>
      </c>
      <c r="AM40" s="689"/>
      <c r="AN40" s="689"/>
      <c r="AO40" s="690"/>
      <c r="AQ40" s="761" t="s">
        <v>342</v>
      </c>
      <c r="AR40" s="762"/>
      <c r="AS40" s="762"/>
      <c r="AT40" s="762"/>
      <c r="AU40" s="762"/>
      <c r="AV40" s="762"/>
      <c r="AW40" s="762"/>
      <c r="AX40" s="762"/>
      <c r="AY40" s="763"/>
      <c r="AZ40" s="683" t="s">
        <v>177</v>
      </c>
      <c r="BA40" s="684"/>
      <c r="BB40" s="684"/>
      <c r="BC40" s="684"/>
      <c r="BD40" s="720"/>
      <c r="BE40" s="720"/>
      <c r="BF40" s="738"/>
      <c r="BG40" s="764" t="s">
        <v>343</v>
      </c>
      <c r="BH40" s="765"/>
      <c r="BI40" s="765"/>
      <c r="BJ40" s="765"/>
      <c r="BK40" s="765"/>
      <c r="BL40" s="236"/>
      <c r="BM40" s="699" t="s">
        <v>344</v>
      </c>
      <c r="BN40" s="699"/>
      <c r="BO40" s="699"/>
      <c r="BP40" s="699"/>
      <c r="BQ40" s="699"/>
      <c r="BR40" s="699"/>
      <c r="BS40" s="699"/>
      <c r="BT40" s="699"/>
      <c r="BU40" s="700"/>
      <c r="BV40" s="683">
        <v>92</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7825010</v>
      </c>
      <c r="CS40" s="684"/>
      <c r="CT40" s="684"/>
      <c r="CU40" s="684"/>
      <c r="CV40" s="684"/>
      <c r="CW40" s="684"/>
      <c r="CX40" s="684"/>
      <c r="CY40" s="685"/>
      <c r="CZ40" s="688">
        <v>9.1999999999999993</v>
      </c>
      <c r="DA40" s="717"/>
      <c r="DB40" s="717"/>
      <c r="DC40" s="722"/>
      <c r="DD40" s="692">
        <v>217613</v>
      </c>
      <c r="DE40" s="684"/>
      <c r="DF40" s="684"/>
      <c r="DG40" s="684"/>
      <c r="DH40" s="684"/>
      <c r="DI40" s="684"/>
      <c r="DJ40" s="684"/>
      <c r="DK40" s="685"/>
      <c r="DL40" s="692" t="s">
        <v>231</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2112895</v>
      </c>
      <c r="S41" s="684"/>
      <c r="T41" s="684"/>
      <c r="U41" s="684"/>
      <c r="V41" s="684"/>
      <c r="W41" s="684"/>
      <c r="X41" s="684"/>
      <c r="Y41" s="685"/>
      <c r="Z41" s="686">
        <v>2.5</v>
      </c>
      <c r="AA41" s="686"/>
      <c r="AB41" s="686"/>
      <c r="AC41" s="686"/>
      <c r="AD41" s="687" t="s">
        <v>231</v>
      </c>
      <c r="AE41" s="687"/>
      <c r="AF41" s="687"/>
      <c r="AG41" s="687"/>
      <c r="AH41" s="687"/>
      <c r="AI41" s="687"/>
      <c r="AJ41" s="687"/>
      <c r="AK41" s="687"/>
      <c r="AL41" s="688" t="s">
        <v>231</v>
      </c>
      <c r="AM41" s="689"/>
      <c r="AN41" s="689"/>
      <c r="AO41" s="690"/>
      <c r="AQ41" s="761" t="s">
        <v>347</v>
      </c>
      <c r="AR41" s="762"/>
      <c r="AS41" s="762"/>
      <c r="AT41" s="762"/>
      <c r="AU41" s="762"/>
      <c r="AV41" s="762"/>
      <c r="AW41" s="762"/>
      <c r="AX41" s="762"/>
      <c r="AY41" s="763"/>
      <c r="AZ41" s="683">
        <v>1785397</v>
      </c>
      <c r="BA41" s="684"/>
      <c r="BB41" s="684"/>
      <c r="BC41" s="684"/>
      <c r="BD41" s="720"/>
      <c r="BE41" s="720"/>
      <c r="BF41" s="738"/>
      <c r="BG41" s="764"/>
      <c r="BH41" s="765"/>
      <c r="BI41" s="765"/>
      <c r="BJ41" s="765"/>
      <c r="BK41" s="765"/>
      <c r="BL41" s="236"/>
      <c r="BM41" s="699" t="s">
        <v>348</v>
      </c>
      <c r="BN41" s="699"/>
      <c r="BO41" s="699"/>
      <c r="BP41" s="699"/>
      <c r="BQ41" s="699"/>
      <c r="BR41" s="699"/>
      <c r="BS41" s="699"/>
      <c r="BT41" s="699"/>
      <c r="BU41" s="700"/>
      <c r="BV41" s="683" t="s">
        <v>231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177</v>
      </c>
      <c r="CS41" s="720"/>
      <c r="CT41" s="720"/>
      <c r="CU41" s="720"/>
      <c r="CV41" s="720"/>
      <c r="CW41" s="720"/>
      <c r="CX41" s="720"/>
      <c r="CY41" s="721"/>
      <c r="CZ41" s="688" t="s">
        <v>177</v>
      </c>
      <c r="DA41" s="717"/>
      <c r="DB41" s="717"/>
      <c r="DC41" s="722"/>
      <c r="DD41" s="692" t="s">
        <v>137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85539405</v>
      </c>
      <c r="S42" s="769"/>
      <c r="T42" s="769"/>
      <c r="U42" s="769"/>
      <c r="V42" s="769"/>
      <c r="W42" s="769"/>
      <c r="X42" s="769"/>
      <c r="Y42" s="777"/>
      <c r="Z42" s="778">
        <v>100</v>
      </c>
      <c r="AA42" s="778"/>
      <c r="AB42" s="778"/>
      <c r="AC42" s="778"/>
      <c r="AD42" s="779">
        <v>41309375</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2878214</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318</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9126301</v>
      </c>
      <c r="CS42" s="684"/>
      <c r="CT42" s="684"/>
      <c r="CU42" s="684"/>
      <c r="CV42" s="684"/>
      <c r="CW42" s="684"/>
      <c r="CX42" s="684"/>
      <c r="CY42" s="685"/>
      <c r="CZ42" s="688">
        <v>10.7</v>
      </c>
      <c r="DA42" s="689"/>
      <c r="DB42" s="689"/>
      <c r="DC42" s="701"/>
      <c r="DD42" s="692">
        <v>784647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106050</v>
      </c>
      <c r="CS43" s="720"/>
      <c r="CT43" s="720"/>
      <c r="CU43" s="720"/>
      <c r="CV43" s="720"/>
      <c r="CW43" s="720"/>
      <c r="CX43" s="720"/>
      <c r="CY43" s="721"/>
      <c r="CZ43" s="688">
        <v>0.1</v>
      </c>
      <c r="DA43" s="717"/>
      <c r="DB43" s="717"/>
      <c r="DC43" s="722"/>
      <c r="DD43" s="692">
        <v>106050</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9126301</v>
      </c>
      <c r="CS44" s="684"/>
      <c r="CT44" s="684"/>
      <c r="CU44" s="684"/>
      <c r="CV44" s="684"/>
      <c r="CW44" s="684"/>
      <c r="CX44" s="684"/>
      <c r="CY44" s="685"/>
      <c r="CZ44" s="688">
        <v>10.7</v>
      </c>
      <c r="DA44" s="689"/>
      <c r="DB44" s="689"/>
      <c r="DC44" s="701"/>
      <c r="DD44" s="692">
        <v>784647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7032238</v>
      </c>
      <c r="CS45" s="720"/>
      <c r="CT45" s="720"/>
      <c r="CU45" s="720"/>
      <c r="CV45" s="720"/>
      <c r="CW45" s="720"/>
      <c r="CX45" s="720"/>
      <c r="CY45" s="721"/>
      <c r="CZ45" s="688">
        <v>8.3000000000000007</v>
      </c>
      <c r="DA45" s="717"/>
      <c r="DB45" s="717"/>
      <c r="DC45" s="722"/>
      <c r="DD45" s="692">
        <v>59923</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1814245</v>
      </c>
      <c r="CS46" s="684"/>
      <c r="CT46" s="684"/>
      <c r="CU46" s="684"/>
      <c r="CV46" s="684"/>
      <c r="CW46" s="684"/>
      <c r="CX46" s="684"/>
      <c r="CY46" s="685"/>
      <c r="CZ46" s="688">
        <v>2.1</v>
      </c>
      <c r="DA46" s="689"/>
      <c r="DB46" s="689"/>
      <c r="DC46" s="701"/>
      <c r="DD46" s="692">
        <v>544162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137</v>
      </c>
      <c r="CS47" s="720"/>
      <c r="CT47" s="720"/>
      <c r="CU47" s="720"/>
      <c r="CV47" s="720"/>
      <c r="CW47" s="720"/>
      <c r="CX47" s="720"/>
      <c r="CY47" s="721"/>
      <c r="CZ47" s="688" t="s">
        <v>240</v>
      </c>
      <c r="DA47" s="717"/>
      <c r="DB47" s="717"/>
      <c r="DC47" s="722"/>
      <c r="DD47" s="692" t="s">
        <v>240</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240</v>
      </c>
      <c r="CS48" s="684"/>
      <c r="CT48" s="684"/>
      <c r="CU48" s="684"/>
      <c r="CV48" s="684"/>
      <c r="CW48" s="684"/>
      <c r="CX48" s="684"/>
      <c r="CY48" s="685"/>
      <c r="CZ48" s="688" t="s">
        <v>240</v>
      </c>
      <c r="DA48" s="689"/>
      <c r="DB48" s="689"/>
      <c r="DC48" s="701"/>
      <c r="DD48" s="692" t="s">
        <v>240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85168941</v>
      </c>
      <c r="CS49" s="754"/>
      <c r="CT49" s="754"/>
      <c r="CU49" s="754"/>
      <c r="CV49" s="754"/>
      <c r="CW49" s="754"/>
      <c r="CX49" s="754"/>
      <c r="CY49" s="785"/>
      <c r="CZ49" s="780">
        <v>100</v>
      </c>
      <c r="DA49" s="786"/>
      <c r="DB49" s="786"/>
      <c r="DC49" s="787"/>
      <c r="DD49" s="788">
        <v>46724276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MDhxeKKeE/TkUioflqcwEaPm/JwhcUXiR1lhHjbX1ew21XPSoF+7ePX49tl/YOHBqJwe57HGQQ93Oh/FEDhjA==" saltValue="JRZBh3dGYpahoeSkK6vf/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84239</v>
      </c>
      <c r="R7" s="819"/>
      <c r="S7" s="819"/>
      <c r="T7" s="819"/>
      <c r="U7" s="819"/>
      <c r="V7" s="819">
        <v>83868</v>
      </c>
      <c r="W7" s="819"/>
      <c r="X7" s="819"/>
      <c r="Y7" s="819"/>
      <c r="Z7" s="819"/>
      <c r="AA7" s="819">
        <v>370</v>
      </c>
      <c r="AB7" s="819"/>
      <c r="AC7" s="819"/>
      <c r="AD7" s="819"/>
      <c r="AE7" s="820"/>
      <c r="AF7" s="821">
        <v>353</v>
      </c>
      <c r="AG7" s="822"/>
      <c r="AH7" s="822"/>
      <c r="AI7" s="822"/>
      <c r="AJ7" s="823"/>
      <c r="AK7" s="858">
        <v>638</v>
      </c>
      <c r="AL7" s="859"/>
      <c r="AM7" s="859"/>
      <c r="AN7" s="859"/>
      <c r="AO7" s="859"/>
      <c r="AP7" s="859">
        <v>83088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597</v>
      </c>
      <c r="BT7" s="863"/>
      <c r="BU7" s="863"/>
      <c r="BV7" s="863"/>
      <c r="BW7" s="863"/>
      <c r="BX7" s="863"/>
      <c r="BY7" s="863"/>
      <c r="BZ7" s="863"/>
      <c r="CA7" s="863"/>
      <c r="CB7" s="863"/>
      <c r="CC7" s="863"/>
      <c r="CD7" s="863"/>
      <c r="CE7" s="863"/>
      <c r="CF7" s="863"/>
      <c r="CG7" s="864"/>
      <c r="CH7" s="855">
        <v>8</v>
      </c>
      <c r="CI7" s="856"/>
      <c r="CJ7" s="856"/>
      <c r="CK7" s="856"/>
      <c r="CL7" s="857"/>
      <c r="CM7" s="855">
        <v>79</v>
      </c>
      <c r="CN7" s="856"/>
      <c r="CO7" s="856"/>
      <c r="CP7" s="856"/>
      <c r="CQ7" s="857"/>
      <c r="CR7" s="855">
        <v>10</v>
      </c>
      <c r="CS7" s="856"/>
      <c r="CT7" s="856"/>
      <c r="CU7" s="856"/>
      <c r="CV7" s="857"/>
      <c r="CW7" s="855" t="s">
        <v>589</v>
      </c>
      <c r="CX7" s="856"/>
      <c r="CY7" s="856"/>
      <c r="CZ7" s="856"/>
      <c r="DA7" s="857"/>
      <c r="DB7" s="855" t="s">
        <v>589</v>
      </c>
      <c r="DC7" s="856"/>
      <c r="DD7" s="856"/>
      <c r="DE7" s="856"/>
      <c r="DF7" s="857"/>
      <c r="DG7" s="855" t="s">
        <v>589</v>
      </c>
      <c r="DH7" s="856"/>
      <c r="DI7" s="856"/>
      <c r="DJ7" s="856"/>
      <c r="DK7" s="857"/>
      <c r="DL7" s="855" t="s">
        <v>589</v>
      </c>
      <c r="DM7" s="856"/>
      <c r="DN7" s="856"/>
      <c r="DO7" s="856"/>
      <c r="DP7" s="857"/>
      <c r="DQ7" s="855" t="s">
        <v>589</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62</v>
      </c>
      <c r="R8" s="843"/>
      <c r="S8" s="843"/>
      <c r="T8" s="843"/>
      <c r="U8" s="843"/>
      <c r="V8" s="843">
        <v>62</v>
      </c>
      <c r="W8" s="843"/>
      <c r="X8" s="843"/>
      <c r="Y8" s="843"/>
      <c r="Z8" s="843"/>
      <c r="AA8" s="843" t="s">
        <v>589</v>
      </c>
      <c r="AB8" s="843"/>
      <c r="AC8" s="843"/>
      <c r="AD8" s="843"/>
      <c r="AE8" s="844"/>
      <c r="AF8" s="845" t="s">
        <v>388</v>
      </c>
      <c r="AG8" s="846"/>
      <c r="AH8" s="846"/>
      <c r="AI8" s="846"/>
      <c r="AJ8" s="847"/>
      <c r="AK8" s="848">
        <v>58</v>
      </c>
      <c r="AL8" s="849"/>
      <c r="AM8" s="849"/>
      <c r="AN8" s="849"/>
      <c r="AO8" s="849"/>
      <c r="AP8" s="849">
        <v>378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598</v>
      </c>
      <c r="BT8" s="853"/>
      <c r="BU8" s="853"/>
      <c r="BV8" s="853"/>
      <c r="BW8" s="853"/>
      <c r="BX8" s="853"/>
      <c r="BY8" s="853"/>
      <c r="BZ8" s="853"/>
      <c r="CA8" s="853"/>
      <c r="CB8" s="853"/>
      <c r="CC8" s="853"/>
      <c r="CD8" s="853"/>
      <c r="CE8" s="853"/>
      <c r="CF8" s="853"/>
      <c r="CG8" s="854"/>
      <c r="CH8" s="865" t="s">
        <v>589</v>
      </c>
      <c r="CI8" s="866"/>
      <c r="CJ8" s="866"/>
      <c r="CK8" s="866"/>
      <c r="CL8" s="867"/>
      <c r="CM8" s="865">
        <v>684</v>
      </c>
      <c r="CN8" s="866"/>
      <c r="CO8" s="866"/>
      <c r="CP8" s="866"/>
      <c r="CQ8" s="867"/>
      <c r="CR8" s="865">
        <v>10</v>
      </c>
      <c r="CS8" s="866"/>
      <c r="CT8" s="866"/>
      <c r="CU8" s="866"/>
      <c r="CV8" s="867"/>
      <c r="CW8" s="865">
        <v>8</v>
      </c>
      <c r="CX8" s="866"/>
      <c r="CY8" s="866"/>
      <c r="CZ8" s="866"/>
      <c r="DA8" s="867"/>
      <c r="DB8" s="865" t="s">
        <v>589</v>
      </c>
      <c r="DC8" s="866"/>
      <c r="DD8" s="866"/>
      <c r="DE8" s="866"/>
      <c r="DF8" s="867"/>
      <c r="DG8" s="865" t="s">
        <v>589</v>
      </c>
      <c r="DH8" s="866"/>
      <c r="DI8" s="866"/>
      <c r="DJ8" s="866"/>
      <c r="DK8" s="867"/>
      <c r="DL8" s="865" t="s">
        <v>589</v>
      </c>
      <c r="DM8" s="866"/>
      <c r="DN8" s="866"/>
      <c r="DO8" s="866"/>
      <c r="DP8" s="867"/>
      <c r="DQ8" s="865" t="s">
        <v>589</v>
      </c>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2375</v>
      </c>
      <c r="R9" s="843"/>
      <c r="S9" s="843"/>
      <c r="T9" s="843"/>
      <c r="U9" s="843"/>
      <c r="V9" s="843">
        <v>2375</v>
      </c>
      <c r="W9" s="843"/>
      <c r="X9" s="843"/>
      <c r="Y9" s="843"/>
      <c r="Z9" s="843"/>
      <c r="AA9" s="843" t="s">
        <v>589</v>
      </c>
      <c r="AB9" s="843"/>
      <c r="AC9" s="843"/>
      <c r="AD9" s="843"/>
      <c r="AE9" s="844"/>
      <c r="AF9" s="845" t="s">
        <v>177</v>
      </c>
      <c r="AG9" s="846"/>
      <c r="AH9" s="846"/>
      <c r="AI9" s="846"/>
      <c r="AJ9" s="847"/>
      <c r="AK9" s="848">
        <v>599</v>
      </c>
      <c r="AL9" s="849"/>
      <c r="AM9" s="849"/>
      <c r="AN9" s="849"/>
      <c r="AO9" s="849"/>
      <c r="AP9" s="849">
        <v>866</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599</v>
      </c>
      <c r="BT9" s="853"/>
      <c r="BU9" s="853"/>
      <c r="BV9" s="853"/>
      <c r="BW9" s="853"/>
      <c r="BX9" s="853"/>
      <c r="BY9" s="853"/>
      <c r="BZ9" s="853"/>
      <c r="CA9" s="853"/>
      <c r="CB9" s="853"/>
      <c r="CC9" s="853"/>
      <c r="CD9" s="853"/>
      <c r="CE9" s="853"/>
      <c r="CF9" s="853"/>
      <c r="CG9" s="854"/>
      <c r="CH9" s="865">
        <v>3</v>
      </c>
      <c r="CI9" s="866"/>
      <c r="CJ9" s="866"/>
      <c r="CK9" s="866"/>
      <c r="CL9" s="867"/>
      <c r="CM9" s="865">
        <v>151</v>
      </c>
      <c r="CN9" s="866"/>
      <c r="CO9" s="866"/>
      <c r="CP9" s="866"/>
      <c r="CQ9" s="867"/>
      <c r="CR9" s="865">
        <v>19</v>
      </c>
      <c r="CS9" s="866"/>
      <c r="CT9" s="866"/>
      <c r="CU9" s="866"/>
      <c r="CV9" s="867"/>
      <c r="CW9" s="865" t="s">
        <v>589</v>
      </c>
      <c r="CX9" s="866"/>
      <c r="CY9" s="866"/>
      <c r="CZ9" s="866"/>
      <c r="DA9" s="867"/>
      <c r="DB9" s="865" t="s">
        <v>589</v>
      </c>
      <c r="DC9" s="866"/>
      <c r="DD9" s="866"/>
      <c r="DE9" s="866"/>
      <c r="DF9" s="867"/>
      <c r="DG9" s="865" t="s">
        <v>589</v>
      </c>
      <c r="DH9" s="866"/>
      <c r="DI9" s="866"/>
      <c r="DJ9" s="866"/>
      <c r="DK9" s="867"/>
      <c r="DL9" s="865" t="s">
        <v>589</v>
      </c>
      <c r="DM9" s="866"/>
      <c r="DN9" s="866"/>
      <c r="DO9" s="866"/>
      <c r="DP9" s="867"/>
      <c r="DQ9" s="865" t="s">
        <v>589</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600</v>
      </c>
      <c r="BT10" s="853"/>
      <c r="BU10" s="853"/>
      <c r="BV10" s="853"/>
      <c r="BW10" s="853"/>
      <c r="BX10" s="853"/>
      <c r="BY10" s="853"/>
      <c r="BZ10" s="853"/>
      <c r="CA10" s="853"/>
      <c r="CB10" s="853"/>
      <c r="CC10" s="853"/>
      <c r="CD10" s="853"/>
      <c r="CE10" s="853"/>
      <c r="CF10" s="853"/>
      <c r="CG10" s="854"/>
      <c r="CH10" s="865">
        <v>-7</v>
      </c>
      <c r="CI10" s="866"/>
      <c r="CJ10" s="866"/>
      <c r="CK10" s="866"/>
      <c r="CL10" s="867"/>
      <c r="CM10" s="865">
        <v>661</v>
      </c>
      <c r="CN10" s="866"/>
      <c r="CO10" s="866"/>
      <c r="CP10" s="866"/>
      <c r="CQ10" s="867"/>
      <c r="CR10" s="865">
        <v>5</v>
      </c>
      <c r="CS10" s="866"/>
      <c r="CT10" s="866"/>
      <c r="CU10" s="866"/>
      <c r="CV10" s="867"/>
      <c r="CW10" s="865" t="s">
        <v>589</v>
      </c>
      <c r="CX10" s="866"/>
      <c r="CY10" s="866"/>
      <c r="CZ10" s="866"/>
      <c r="DA10" s="867"/>
      <c r="DB10" s="865" t="s">
        <v>589</v>
      </c>
      <c r="DC10" s="866"/>
      <c r="DD10" s="866"/>
      <c r="DE10" s="866"/>
      <c r="DF10" s="867"/>
      <c r="DG10" s="865" t="s">
        <v>589</v>
      </c>
      <c r="DH10" s="866"/>
      <c r="DI10" s="866"/>
      <c r="DJ10" s="866"/>
      <c r="DK10" s="867"/>
      <c r="DL10" s="865" t="s">
        <v>589</v>
      </c>
      <c r="DM10" s="866"/>
      <c r="DN10" s="866"/>
      <c r="DO10" s="866"/>
      <c r="DP10" s="867"/>
      <c r="DQ10" s="865" t="s">
        <v>589</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85539</v>
      </c>
      <c r="R23" s="878"/>
      <c r="S23" s="878"/>
      <c r="T23" s="878"/>
      <c r="U23" s="878"/>
      <c r="V23" s="878">
        <v>85169</v>
      </c>
      <c r="W23" s="878"/>
      <c r="X23" s="878"/>
      <c r="Y23" s="878"/>
      <c r="Z23" s="878"/>
      <c r="AA23" s="878">
        <v>370</v>
      </c>
      <c r="AB23" s="878"/>
      <c r="AC23" s="878"/>
      <c r="AD23" s="878"/>
      <c r="AE23" s="879"/>
      <c r="AF23" s="880">
        <v>353</v>
      </c>
      <c r="AG23" s="878"/>
      <c r="AH23" s="878"/>
      <c r="AI23" s="878"/>
      <c r="AJ23" s="881"/>
      <c r="AK23" s="882"/>
      <c r="AL23" s="883"/>
      <c r="AM23" s="883"/>
      <c r="AN23" s="883"/>
      <c r="AO23" s="883"/>
      <c r="AP23" s="878">
        <v>84332</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10">
        <v>16197</v>
      </c>
      <c r="R28" s="911"/>
      <c r="S28" s="911"/>
      <c r="T28" s="911"/>
      <c r="U28" s="911"/>
      <c r="V28" s="911">
        <v>15919</v>
      </c>
      <c r="W28" s="911"/>
      <c r="X28" s="911"/>
      <c r="Y28" s="911"/>
      <c r="Z28" s="911"/>
      <c r="AA28" s="911">
        <v>277</v>
      </c>
      <c r="AB28" s="911"/>
      <c r="AC28" s="911"/>
      <c r="AD28" s="911"/>
      <c r="AE28" s="912"/>
      <c r="AF28" s="913">
        <v>277</v>
      </c>
      <c r="AG28" s="911"/>
      <c r="AH28" s="911"/>
      <c r="AI28" s="911"/>
      <c r="AJ28" s="914"/>
      <c r="AK28" s="915">
        <v>1785</v>
      </c>
      <c r="AL28" s="916"/>
      <c r="AM28" s="916"/>
      <c r="AN28" s="916"/>
      <c r="AO28" s="916"/>
      <c r="AP28" s="916" t="s">
        <v>589</v>
      </c>
      <c r="AQ28" s="916"/>
      <c r="AR28" s="916"/>
      <c r="AS28" s="916"/>
      <c r="AT28" s="916"/>
      <c r="AU28" s="902" t="s">
        <v>589</v>
      </c>
      <c r="AV28" s="903"/>
      <c r="AW28" s="903"/>
      <c r="AX28" s="903"/>
      <c r="AY28" s="904"/>
      <c r="AZ28" s="905" t="s">
        <v>589</v>
      </c>
      <c r="BA28" s="906"/>
      <c r="BB28" s="906"/>
      <c r="BC28" s="906"/>
      <c r="BD28" s="907"/>
      <c r="BE28" s="908"/>
      <c r="BF28" s="908"/>
      <c r="BG28" s="908"/>
      <c r="BH28" s="908"/>
      <c r="BI28" s="909"/>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2440</v>
      </c>
      <c r="R29" s="843"/>
      <c r="S29" s="843"/>
      <c r="T29" s="843"/>
      <c r="U29" s="843"/>
      <c r="V29" s="843">
        <v>2351</v>
      </c>
      <c r="W29" s="843"/>
      <c r="X29" s="843"/>
      <c r="Y29" s="843"/>
      <c r="Z29" s="843"/>
      <c r="AA29" s="843">
        <v>89</v>
      </c>
      <c r="AB29" s="843"/>
      <c r="AC29" s="843"/>
      <c r="AD29" s="843"/>
      <c r="AE29" s="844"/>
      <c r="AF29" s="845">
        <v>89</v>
      </c>
      <c r="AG29" s="846"/>
      <c r="AH29" s="846"/>
      <c r="AI29" s="846"/>
      <c r="AJ29" s="847"/>
      <c r="AK29" s="919">
        <v>615</v>
      </c>
      <c r="AL29" s="920"/>
      <c r="AM29" s="920"/>
      <c r="AN29" s="920"/>
      <c r="AO29" s="920"/>
      <c r="AP29" s="920" t="s">
        <v>589</v>
      </c>
      <c r="AQ29" s="920"/>
      <c r="AR29" s="920"/>
      <c r="AS29" s="920"/>
      <c r="AT29" s="920"/>
      <c r="AU29" s="921" t="s">
        <v>589</v>
      </c>
      <c r="AV29" s="922"/>
      <c r="AW29" s="922"/>
      <c r="AX29" s="922"/>
      <c r="AY29" s="919"/>
      <c r="AZ29" s="923" t="s">
        <v>589</v>
      </c>
      <c r="BA29" s="924"/>
      <c r="BB29" s="924"/>
      <c r="BC29" s="924"/>
      <c r="BD29" s="925"/>
      <c r="BE29" s="917"/>
      <c r="BF29" s="917"/>
      <c r="BG29" s="917"/>
      <c r="BH29" s="917"/>
      <c r="BI29" s="918"/>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15336</v>
      </c>
      <c r="R30" s="843"/>
      <c r="S30" s="843"/>
      <c r="T30" s="843"/>
      <c r="U30" s="843"/>
      <c r="V30" s="843">
        <v>15013</v>
      </c>
      <c r="W30" s="843"/>
      <c r="X30" s="843"/>
      <c r="Y30" s="843"/>
      <c r="Z30" s="843"/>
      <c r="AA30" s="843">
        <v>322</v>
      </c>
      <c r="AB30" s="843"/>
      <c r="AC30" s="843"/>
      <c r="AD30" s="843"/>
      <c r="AE30" s="844"/>
      <c r="AF30" s="845">
        <v>322</v>
      </c>
      <c r="AG30" s="846"/>
      <c r="AH30" s="846"/>
      <c r="AI30" s="846"/>
      <c r="AJ30" s="847"/>
      <c r="AK30" s="919">
        <v>2481</v>
      </c>
      <c r="AL30" s="920"/>
      <c r="AM30" s="920"/>
      <c r="AN30" s="920"/>
      <c r="AO30" s="920"/>
      <c r="AP30" s="920" t="s">
        <v>590</v>
      </c>
      <c r="AQ30" s="920"/>
      <c r="AR30" s="920"/>
      <c r="AS30" s="920"/>
      <c r="AT30" s="920"/>
      <c r="AU30" s="921" t="s">
        <v>590</v>
      </c>
      <c r="AV30" s="922"/>
      <c r="AW30" s="922"/>
      <c r="AX30" s="922"/>
      <c r="AY30" s="919"/>
      <c r="AZ30" s="923" t="s">
        <v>590</v>
      </c>
      <c r="BA30" s="924"/>
      <c r="BB30" s="924"/>
      <c r="BC30" s="924"/>
      <c r="BD30" s="925"/>
      <c r="BE30" s="917"/>
      <c r="BF30" s="917"/>
      <c r="BG30" s="917"/>
      <c r="BH30" s="917"/>
      <c r="BI30" s="918"/>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32196</v>
      </c>
      <c r="R31" s="843"/>
      <c r="S31" s="843"/>
      <c r="T31" s="843"/>
      <c r="U31" s="843"/>
      <c r="V31" s="843">
        <v>32128</v>
      </c>
      <c r="W31" s="843"/>
      <c r="X31" s="843"/>
      <c r="Y31" s="843"/>
      <c r="Z31" s="843"/>
      <c r="AA31" s="843">
        <v>68</v>
      </c>
      <c r="AB31" s="843"/>
      <c r="AC31" s="843"/>
      <c r="AD31" s="843"/>
      <c r="AE31" s="844"/>
      <c r="AF31" s="845">
        <v>68</v>
      </c>
      <c r="AG31" s="846"/>
      <c r="AH31" s="846"/>
      <c r="AI31" s="846"/>
      <c r="AJ31" s="847"/>
      <c r="AK31" s="919">
        <v>412</v>
      </c>
      <c r="AL31" s="920"/>
      <c r="AM31" s="920"/>
      <c r="AN31" s="920"/>
      <c r="AO31" s="920"/>
      <c r="AP31" s="920" t="s">
        <v>591</v>
      </c>
      <c r="AQ31" s="920"/>
      <c r="AR31" s="920"/>
      <c r="AS31" s="920"/>
      <c r="AT31" s="920"/>
      <c r="AU31" s="921" t="s">
        <v>591</v>
      </c>
      <c r="AV31" s="922"/>
      <c r="AW31" s="922"/>
      <c r="AX31" s="922"/>
      <c r="AY31" s="919"/>
      <c r="AZ31" s="923" t="s">
        <v>591</v>
      </c>
      <c r="BA31" s="924"/>
      <c r="BB31" s="924"/>
      <c r="BC31" s="924"/>
      <c r="BD31" s="925"/>
      <c r="BE31" s="917"/>
      <c r="BF31" s="917"/>
      <c r="BG31" s="917"/>
      <c r="BH31" s="917"/>
      <c r="BI31" s="918"/>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83</v>
      </c>
      <c r="R32" s="843"/>
      <c r="S32" s="843"/>
      <c r="T32" s="843"/>
      <c r="U32" s="843"/>
      <c r="V32" s="843">
        <v>83</v>
      </c>
      <c r="W32" s="843"/>
      <c r="X32" s="843"/>
      <c r="Y32" s="843"/>
      <c r="Z32" s="843"/>
      <c r="AA32" s="843" t="s">
        <v>589</v>
      </c>
      <c r="AB32" s="843"/>
      <c r="AC32" s="843"/>
      <c r="AD32" s="843"/>
      <c r="AE32" s="844"/>
      <c r="AF32" s="845" t="s">
        <v>409</v>
      </c>
      <c r="AG32" s="846"/>
      <c r="AH32" s="846"/>
      <c r="AI32" s="846"/>
      <c r="AJ32" s="847"/>
      <c r="AK32" s="919">
        <v>61</v>
      </c>
      <c r="AL32" s="920"/>
      <c r="AM32" s="920"/>
      <c r="AN32" s="920"/>
      <c r="AO32" s="920"/>
      <c r="AP32" s="920">
        <v>103</v>
      </c>
      <c r="AQ32" s="920"/>
      <c r="AR32" s="920"/>
      <c r="AS32" s="920"/>
      <c r="AT32" s="920"/>
      <c r="AU32" s="920">
        <v>77</v>
      </c>
      <c r="AV32" s="920"/>
      <c r="AW32" s="920"/>
      <c r="AX32" s="920"/>
      <c r="AY32" s="920"/>
      <c r="AZ32" s="923" t="s">
        <v>591</v>
      </c>
      <c r="BA32" s="924"/>
      <c r="BB32" s="924"/>
      <c r="BC32" s="924"/>
      <c r="BD32" s="925"/>
      <c r="BE32" s="917"/>
      <c r="BF32" s="917"/>
      <c r="BG32" s="917"/>
      <c r="BH32" s="917"/>
      <c r="BI32" s="918"/>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4191</v>
      </c>
      <c r="R33" s="843"/>
      <c r="S33" s="843"/>
      <c r="T33" s="843"/>
      <c r="U33" s="843"/>
      <c r="V33" s="843">
        <v>3599</v>
      </c>
      <c r="W33" s="843"/>
      <c r="X33" s="843"/>
      <c r="Y33" s="843"/>
      <c r="Z33" s="843"/>
      <c r="AA33" s="843">
        <v>592</v>
      </c>
      <c r="AB33" s="843"/>
      <c r="AC33" s="843"/>
      <c r="AD33" s="843"/>
      <c r="AE33" s="844"/>
      <c r="AF33" s="845">
        <v>2329</v>
      </c>
      <c r="AG33" s="846"/>
      <c r="AH33" s="846"/>
      <c r="AI33" s="846"/>
      <c r="AJ33" s="847"/>
      <c r="AK33" s="919">
        <v>48</v>
      </c>
      <c r="AL33" s="920"/>
      <c r="AM33" s="920"/>
      <c r="AN33" s="920"/>
      <c r="AO33" s="920"/>
      <c r="AP33" s="920">
        <v>17349</v>
      </c>
      <c r="AQ33" s="920"/>
      <c r="AR33" s="920"/>
      <c r="AS33" s="920"/>
      <c r="AT33" s="920"/>
      <c r="AU33" s="920">
        <v>52</v>
      </c>
      <c r="AV33" s="920"/>
      <c r="AW33" s="920"/>
      <c r="AX33" s="920"/>
      <c r="AY33" s="920"/>
      <c r="AZ33" s="923" t="s">
        <v>591</v>
      </c>
      <c r="BA33" s="924"/>
      <c r="BB33" s="924"/>
      <c r="BC33" s="924"/>
      <c r="BD33" s="925"/>
      <c r="BE33" s="917" t="s">
        <v>411</v>
      </c>
      <c r="BF33" s="917"/>
      <c r="BG33" s="917"/>
      <c r="BH33" s="917"/>
      <c r="BI33" s="918"/>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4778</v>
      </c>
      <c r="R34" s="843"/>
      <c r="S34" s="843"/>
      <c r="T34" s="843"/>
      <c r="U34" s="843"/>
      <c r="V34" s="843">
        <v>4125</v>
      </c>
      <c r="W34" s="843"/>
      <c r="X34" s="843"/>
      <c r="Y34" s="843"/>
      <c r="Z34" s="843"/>
      <c r="AA34" s="843">
        <v>653</v>
      </c>
      <c r="AB34" s="843"/>
      <c r="AC34" s="843"/>
      <c r="AD34" s="843"/>
      <c r="AE34" s="844"/>
      <c r="AF34" s="845">
        <v>1135</v>
      </c>
      <c r="AG34" s="846"/>
      <c r="AH34" s="846"/>
      <c r="AI34" s="846"/>
      <c r="AJ34" s="847"/>
      <c r="AK34" s="919">
        <v>1158</v>
      </c>
      <c r="AL34" s="920"/>
      <c r="AM34" s="920"/>
      <c r="AN34" s="920"/>
      <c r="AO34" s="920"/>
      <c r="AP34" s="920">
        <v>21890</v>
      </c>
      <c r="AQ34" s="920"/>
      <c r="AR34" s="920"/>
      <c r="AS34" s="920"/>
      <c r="AT34" s="920"/>
      <c r="AU34" s="920">
        <v>7990</v>
      </c>
      <c r="AV34" s="920"/>
      <c r="AW34" s="920"/>
      <c r="AX34" s="920"/>
      <c r="AY34" s="920"/>
      <c r="AZ34" s="923" t="s">
        <v>591</v>
      </c>
      <c r="BA34" s="924"/>
      <c r="BB34" s="924"/>
      <c r="BC34" s="924"/>
      <c r="BD34" s="925"/>
      <c r="BE34" s="917" t="s">
        <v>411</v>
      </c>
      <c r="BF34" s="917"/>
      <c r="BG34" s="917"/>
      <c r="BH34" s="917"/>
      <c r="BI34" s="918"/>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413</v>
      </c>
      <c r="C35" s="840"/>
      <c r="D35" s="840"/>
      <c r="E35" s="840"/>
      <c r="F35" s="840"/>
      <c r="G35" s="840"/>
      <c r="H35" s="840"/>
      <c r="I35" s="840"/>
      <c r="J35" s="840"/>
      <c r="K35" s="840"/>
      <c r="L35" s="840"/>
      <c r="M35" s="840"/>
      <c r="N35" s="840"/>
      <c r="O35" s="840"/>
      <c r="P35" s="841"/>
      <c r="Q35" s="842">
        <v>123</v>
      </c>
      <c r="R35" s="843"/>
      <c r="S35" s="843"/>
      <c r="T35" s="843"/>
      <c r="U35" s="843"/>
      <c r="V35" s="843">
        <v>107</v>
      </c>
      <c r="W35" s="843"/>
      <c r="X35" s="843"/>
      <c r="Y35" s="843"/>
      <c r="Z35" s="843"/>
      <c r="AA35" s="843">
        <v>15</v>
      </c>
      <c r="AB35" s="843"/>
      <c r="AC35" s="843"/>
      <c r="AD35" s="843"/>
      <c r="AE35" s="844"/>
      <c r="AF35" s="845">
        <v>15</v>
      </c>
      <c r="AG35" s="846"/>
      <c r="AH35" s="846"/>
      <c r="AI35" s="846"/>
      <c r="AJ35" s="847"/>
      <c r="AK35" s="919" t="s">
        <v>589</v>
      </c>
      <c r="AL35" s="920"/>
      <c r="AM35" s="920"/>
      <c r="AN35" s="920"/>
      <c r="AO35" s="920"/>
      <c r="AP35" s="920">
        <v>415</v>
      </c>
      <c r="AQ35" s="920"/>
      <c r="AR35" s="920"/>
      <c r="AS35" s="920"/>
      <c r="AT35" s="920"/>
      <c r="AU35" s="920" t="s">
        <v>589</v>
      </c>
      <c r="AV35" s="920"/>
      <c r="AW35" s="920"/>
      <c r="AX35" s="920"/>
      <c r="AY35" s="920"/>
      <c r="AZ35" s="923" t="s">
        <v>591</v>
      </c>
      <c r="BA35" s="924"/>
      <c r="BB35" s="924"/>
      <c r="BC35" s="924"/>
      <c r="BD35" s="925"/>
      <c r="BE35" s="917" t="s">
        <v>414</v>
      </c>
      <c r="BF35" s="917"/>
      <c r="BG35" s="917"/>
      <c r="BH35" s="917"/>
      <c r="BI35" s="918"/>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415</v>
      </c>
      <c r="C36" s="840"/>
      <c r="D36" s="840"/>
      <c r="E36" s="840"/>
      <c r="F36" s="840"/>
      <c r="G36" s="840"/>
      <c r="H36" s="840"/>
      <c r="I36" s="840"/>
      <c r="J36" s="840"/>
      <c r="K36" s="840"/>
      <c r="L36" s="840"/>
      <c r="M36" s="840"/>
      <c r="N36" s="840"/>
      <c r="O36" s="840"/>
      <c r="P36" s="841"/>
      <c r="Q36" s="842">
        <v>135</v>
      </c>
      <c r="R36" s="843"/>
      <c r="S36" s="843"/>
      <c r="T36" s="843"/>
      <c r="U36" s="843"/>
      <c r="V36" s="843">
        <v>135</v>
      </c>
      <c r="W36" s="843"/>
      <c r="X36" s="843"/>
      <c r="Y36" s="843"/>
      <c r="Z36" s="843"/>
      <c r="AA36" s="843" t="s">
        <v>589</v>
      </c>
      <c r="AB36" s="843"/>
      <c r="AC36" s="843"/>
      <c r="AD36" s="843"/>
      <c r="AE36" s="844"/>
      <c r="AF36" s="845" t="s">
        <v>177</v>
      </c>
      <c r="AG36" s="846"/>
      <c r="AH36" s="846"/>
      <c r="AI36" s="846"/>
      <c r="AJ36" s="847"/>
      <c r="AK36" s="919">
        <v>53</v>
      </c>
      <c r="AL36" s="920"/>
      <c r="AM36" s="920"/>
      <c r="AN36" s="920"/>
      <c r="AO36" s="920"/>
      <c r="AP36" s="920">
        <v>734</v>
      </c>
      <c r="AQ36" s="920"/>
      <c r="AR36" s="920"/>
      <c r="AS36" s="920"/>
      <c r="AT36" s="920"/>
      <c r="AU36" s="920">
        <v>719</v>
      </c>
      <c r="AV36" s="920"/>
      <c r="AW36" s="920"/>
      <c r="AX36" s="920"/>
      <c r="AY36" s="920"/>
      <c r="AZ36" s="923" t="s">
        <v>591</v>
      </c>
      <c r="BA36" s="924"/>
      <c r="BB36" s="924"/>
      <c r="BC36" s="924"/>
      <c r="BD36" s="925"/>
      <c r="BE36" s="917" t="s">
        <v>414</v>
      </c>
      <c r="BF36" s="917"/>
      <c r="BG36" s="917"/>
      <c r="BH36" s="917"/>
      <c r="BI36" s="918"/>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9"/>
      <c r="AL37" s="920"/>
      <c r="AM37" s="920"/>
      <c r="AN37" s="920"/>
      <c r="AO37" s="920"/>
      <c r="AP37" s="920"/>
      <c r="AQ37" s="920"/>
      <c r="AR37" s="920"/>
      <c r="AS37" s="920"/>
      <c r="AT37" s="920"/>
      <c r="AU37" s="920"/>
      <c r="AV37" s="920"/>
      <c r="AW37" s="920"/>
      <c r="AX37" s="920"/>
      <c r="AY37" s="920"/>
      <c r="AZ37" s="926"/>
      <c r="BA37" s="926"/>
      <c r="BB37" s="926"/>
      <c r="BC37" s="926"/>
      <c r="BD37" s="926"/>
      <c r="BE37" s="917"/>
      <c r="BF37" s="917"/>
      <c r="BG37" s="917"/>
      <c r="BH37" s="917"/>
      <c r="BI37" s="918"/>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9"/>
      <c r="AL38" s="920"/>
      <c r="AM38" s="920"/>
      <c r="AN38" s="920"/>
      <c r="AO38" s="920"/>
      <c r="AP38" s="920"/>
      <c r="AQ38" s="920"/>
      <c r="AR38" s="920"/>
      <c r="AS38" s="920"/>
      <c r="AT38" s="920"/>
      <c r="AU38" s="920"/>
      <c r="AV38" s="920"/>
      <c r="AW38" s="920"/>
      <c r="AX38" s="920"/>
      <c r="AY38" s="920"/>
      <c r="AZ38" s="926"/>
      <c r="BA38" s="926"/>
      <c r="BB38" s="926"/>
      <c r="BC38" s="926"/>
      <c r="BD38" s="926"/>
      <c r="BE38" s="917"/>
      <c r="BF38" s="917"/>
      <c r="BG38" s="917"/>
      <c r="BH38" s="917"/>
      <c r="BI38" s="918"/>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9"/>
      <c r="AL39" s="920"/>
      <c r="AM39" s="920"/>
      <c r="AN39" s="920"/>
      <c r="AO39" s="920"/>
      <c r="AP39" s="920"/>
      <c r="AQ39" s="920"/>
      <c r="AR39" s="920"/>
      <c r="AS39" s="920"/>
      <c r="AT39" s="920"/>
      <c r="AU39" s="920"/>
      <c r="AV39" s="920"/>
      <c r="AW39" s="920"/>
      <c r="AX39" s="920"/>
      <c r="AY39" s="920"/>
      <c r="AZ39" s="926"/>
      <c r="BA39" s="926"/>
      <c r="BB39" s="926"/>
      <c r="BC39" s="926"/>
      <c r="BD39" s="926"/>
      <c r="BE39" s="917"/>
      <c r="BF39" s="917"/>
      <c r="BG39" s="917"/>
      <c r="BH39" s="917"/>
      <c r="BI39" s="918"/>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9"/>
      <c r="AL40" s="920"/>
      <c r="AM40" s="920"/>
      <c r="AN40" s="920"/>
      <c r="AO40" s="920"/>
      <c r="AP40" s="920"/>
      <c r="AQ40" s="920"/>
      <c r="AR40" s="920"/>
      <c r="AS40" s="920"/>
      <c r="AT40" s="920"/>
      <c r="AU40" s="920"/>
      <c r="AV40" s="920"/>
      <c r="AW40" s="920"/>
      <c r="AX40" s="920"/>
      <c r="AY40" s="920"/>
      <c r="AZ40" s="926"/>
      <c r="BA40" s="926"/>
      <c r="BB40" s="926"/>
      <c r="BC40" s="926"/>
      <c r="BD40" s="926"/>
      <c r="BE40" s="917"/>
      <c r="BF40" s="917"/>
      <c r="BG40" s="917"/>
      <c r="BH40" s="917"/>
      <c r="BI40" s="918"/>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9"/>
      <c r="AL41" s="920"/>
      <c r="AM41" s="920"/>
      <c r="AN41" s="920"/>
      <c r="AO41" s="920"/>
      <c r="AP41" s="920"/>
      <c r="AQ41" s="920"/>
      <c r="AR41" s="920"/>
      <c r="AS41" s="920"/>
      <c r="AT41" s="920"/>
      <c r="AU41" s="920"/>
      <c r="AV41" s="920"/>
      <c r="AW41" s="920"/>
      <c r="AX41" s="920"/>
      <c r="AY41" s="920"/>
      <c r="AZ41" s="926"/>
      <c r="BA41" s="926"/>
      <c r="BB41" s="926"/>
      <c r="BC41" s="926"/>
      <c r="BD41" s="926"/>
      <c r="BE41" s="917"/>
      <c r="BF41" s="917"/>
      <c r="BG41" s="917"/>
      <c r="BH41" s="917"/>
      <c r="BI41" s="918"/>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9"/>
      <c r="AL42" s="920"/>
      <c r="AM42" s="920"/>
      <c r="AN42" s="920"/>
      <c r="AO42" s="920"/>
      <c r="AP42" s="920"/>
      <c r="AQ42" s="920"/>
      <c r="AR42" s="920"/>
      <c r="AS42" s="920"/>
      <c r="AT42" s="920"/>
      <c r="AU42" s="920"/>
      <c r="AV42" s="920"/>
      <c r="AW42" s="920"/>
      <c r="AX42" s="920"/>
      <c r="AY42" s="920"/>
      <c r="AZ42" s="926"/>
      <c r="BA42" s="926"/>
      <c r="BB42" s="926"/>
      <c r="BC42" s="926"/>
      <c r="BD42" s="926"/>
      <c r="BE42" s="917"/>
      <c r="BF42" s="917"/>
      <c r="BG42" s="917"/>
      <c r="BH42" s="917"/>
      <c r="BI42" s="918"/>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9"/>
      <c r="AL43" s="920"/>
      <c r="AM43" s="920"/>
      <c r="AN43" s="920"/>
      <c r="AO43" s="920"/>
      <c r="AP43" s="920"/>
      <c r="AQ43" s="920"/>
      <c r="AR43" s="920"/>
      <c r="AS43" s="920"/>
      <c r="AT43" s="920"/>
      <c r="AU43" s="920"/>
      <c r="AV43" s="920"/>
      <c r="AW43" s="920"/>
      <c r="AX43" s="920"/>
      <c r="AY43" s="920"/>
      <c r="AZ43" s="926"/>
      <c r="BA43" s="926"/>
      <c r="BB43" s="926"/>
      <c r="BC43" s="926"/>
      <c r="BD43" s="926"/>
      <c r="BE43" s="917"/>
      <c r="BF43" s="917"/>
      <c r="BG43" s="917"/>
      <c r="BH43" s="917"/>
      <c r="BI43" s="918"/>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9"/>
      <c r="AL44" s="920"/>
      <c r="AM44" s="920"/>
      <c r="AN44" s="920"/>
      <c r="AO44" s="920"/>
      <c r="AP44" s="920"/>
      <c r="AQ44" s="920"/>
      <c r="AR44" s="920"/>
      <c r="AS44" s="920"/>
      <c r="AT44" s="920"/>
      <c r="AU44" s="920"/>
      <c r="AV44" s="920"/>
      <c r="AW44" s="920"/>
      <c r="AX44" s="920"/>
      <c r="AY44" s="920"/>
      <c r="AZ44" s="926"/>
      <c r="BA44" s="926"/>
      <c r="BB44" s="926"/>
      <c r="BC44" s="926"/>
      <c r="BD44" s="926"/>
      <c r="BE44" s="917"/>
      <c r="BF44" s="917"/>
      <c r="BG44" s="917"/>
      <c r="BH44" s="917"/>
      <c r="BI44" s="918"/>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9"/>
      <c r="AL45" s="920"/>
      <c r="AM45" s="920"/>
      <c r="AN45" s="920"/>
      <c r="AO45" s="920"/>
      <c r="AP45" s="920"/>
      <c r="AQ45" s="920"/>
      <c r="AR45" s="920"/>
      <c r="AS45" s="920"/>
      <c r="AT45" s="920"/>
      <c r="AU45" s="920"/>
      <c r="AV45" s="920"/>
      <c r="AW45" s="920"/>
      <c r="AX45" s="920"/>
      <c r="AY45" s="920"/>
      <c r="AZ45" s="926"/>
      <c r="BA45" s="926"/>
      <c r="BB45" s="926"/>
      <c r="BC45" s="926"/>
      <c r="BD45" s="926"/>
      <c r="BE45" s="917"/>
      <c r="BF45" s="917"/>
      <c r="BG45" s="917"/>
      <c r="BH45" s="917"/>
      <c r="BI45" s="918"/>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9"/>
      <c r="AL46" s="920"/>
      <c r="AM46" s="920"/>
      <c r="AN46" s="920"/>
      <c r="AO46" s="920"/>
      <c r="AP46" s="920"/>
      <c r="AQ46" s="920"/>
      <c r="AR46" s="920"/>
      <c r="AS46" s="920"/>
      <c r="AT46" s="920"/>
      <c r="AU46" s="920"/>
      <c r="AV46" s="920"/>
      <c r="AW46" s="920"/>
      <c r="AX46" s="920"/>
      <c r="AY46" s="920"/>
      <c r="AZ46" s="926"/>
      <c r="BA46" s="926"/>
      <c r="BB46" s="926"/>
      <c r="BC46" s="926"/>
      <c r="BD46" s="926"/>
      <c r="BE46" s="917"/>
      <c r="BF46" s="917"/>
      <c r="BG46" s="917"/>
      <c r="BH46" s="917"/>
      <c r="BI46" s="918"/>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9"/>
      <c r="AL47" s="920"/>
      <c r="AM47" s="920"/>
      <c r="AN47" s="920"/>
      <c r="AO47" s="920"/>
      <c r="AP47" s="920"/>
      <c r="AQ47" s="920"/>
      <c r="AR47" s="920"/>
      <c r="AS47" s="920"/>
      <c r="AT47" s="920"/>
      <c r="AU47" s="920"/>
      <c r="AV47" s="920"/>
      <c r="AW47" s="920"/>
      <c r="AX47" s="920"/>
      <c r="AY47" s="920"/>
      <c r="AZ47" s="926"/>
      <c r="BA47" s="926"/>
      <c r="BB47" s="926"/>
      <c r="BC47" s="926"/>
      <c r="BD47" s="926"/>
      <c r="BE47" s="917"/>
      <c r="BF47" s="917"/>
      <c r="BG47" s="917"/>
      <c r="BH47" s="917"/>
      <c r="BI47" s="918"/>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9"/>
      <c r="AL48" s="920"/>
      <c r="AM48" s="920"/>
      <c r="AN48" s="920"/>
      <c r="AO48" s="920"/>
      <c r="AP48" s="920"/>
      <c r="AQ48" s="920"/>
      <c r="AR48" s="920"/>
      <c r="AS48" s="920"/>
      <c r="AT48" s="920"/>
      <c r="AU48" s="920"/>
      <c r="AV48" s="920"/>
      <c r="AW48" s="920"/>
      <c r="AX48" s="920"/>
      <c r="AY48" s="920"/>
      <c r="AZ48" s="926"/>
      <c r="BA48" s="926"/>
      <c r="BB48" s="926"/>
      <c r="BC48" s="926"/>
      <c r="BD48" s="926"/>
      <c r="BE48" s="917"/>
      <c r="BF48" s="917"/>
      <c r="BG48" s="917"/>
      <c r="BH48" s="917"/>
      <c r="BI48" s="918"/>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9"/>
      <c r="AL49" s="920"/>
      <c r="AM49" s="920"/>
      <c r="AN49" s="920"/>
      <c r="AO49" s="920"/>
      <c r="AP49" s="920"/>
      <c r="AQ49" s="920"/>
      <c r="AR49" s="920"/>
      <c r="AS49" s="920"/>
      <c r="AT49" s="920"/>
      <c r="AU49" s="920"/>
      <c r="AV49" s="920"/>
      <c r="AW49" s="920"/>
      <c r="AX49" s="920"/>
      <c r="AY49" s="920"/>
      <c r="AZ49" s="926"/>
      <c r="BA49" s="926"/>
      <c r="BB49" s="926"/>
      <c r="BC49" s="926"/>
      <c r="BD49" s="926"/>
      <c r="BE49" s="917"/>
      <c r="BF49" s="917"/>
      <c r="BG49" s="917"/>
      <c r="BH49" s="917"/>
      <c r="BI49" s="918"/>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7"/>
      <c r="R50" s="928"/>
      <c r="S50" s="928"/>
      <c r="T50" s="928"/>
      <c r="U50" s="928"/>
      <c r="V50" s="928"/>
      <c r="W50" s="928"/>
      <c r="X50" s="928"/>
      <c r="Y50" s="928"/>
      <c r="Z50" s="928"/>
      <c r="AA50" s="928"/>
      <c r="AB50" s="928"/>
      <c r="AC50" s="928"/>
      <c r="AD50" s="928"/>
      <c r="AE50" s="929"/>
      <c r="AF50" s="845"/>
      <c r="AG50" s="846"/>
      <c r="AH50" s="846"/>
      <c r="AI50" s="846"/>
      <c r="AJ50" s="847"/>
      <c r="AK50" s="930"/>
      <c r="AL50" s="928"/>
      <c r="AM50" s="928"/>
      <c r="AN50" s="928"/>
      <c r="AO50" s="928"/>
      <c r="AP50" s="928"/>
      <c r="AQ50" s="928"/>
      <c r="AR50" s="928"/>
      <c r="AS50" s="928"/>
      <c r="AT50" s="928"/>
      <c r="AU50" s="928"/>
      <c r="AV50" s="928"/>
      <c r="AW50" s="928"/>
      <c r="AX50" s="928"/>
      <c r="AY50" s="928"/>
      <c r="AZ50" s="931"/>
      <c r="BA50" s="931"/>
      <c r="BB50" s="931"/>
      <c r="BC50" s="931"/>
      <c r="BD50" s="931"/>
      <c r="BE50" s="917"/>
      <c r="BF50" s="917"/>
      <c r="BG50" s="917"/>
      <c r="BH50" s="917"/>
      <c r="BI50" s="918"/>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7"/>
      <c r="R51" s="928"/>
      <c r="S51" s="928"/>
      <c r="T51" s="928"/>
      <c r="U51" s="928"/>
      <c r="V51" s="928"/>
      <c r="W51" s="928"/>
      <c r="X51" s="928"/>
      <c r="Y51" s="928"/>
      <c r="Z51" s="928"/>
      <c r="AA51" s="928"/>
      <c r="AB51" s="928"/>
      <c r="AC51" s="928"/>
      <c r="AD51" s="928"/>
      <c r="AE51" s="929"/>
      <c r="AF51" s="845"/>
      <c r="AG51" s="846"/>
      <c r="AH51" s="846"/>
      <c r="AI51" s="846"/>
      <c r="AJ51" s="847"/>
      <c r="AK51" s="930"/>
      <c r="AL51" s="928"/>
      <c r="AM51" s="928"/>
      <c r="AN51" s="928"/>
      <c r="AO51" s="928"/>
      <c r="AP51" s="928"/>
      <c r="AQ51" s="928"/>
      <c r="AR51" s="928"/>
      <c r="AS51" s="928"/>
      <c r="AT51" s="928"/>
      <c r="AU51" s="928"/>
      <c r="AV51" s="928"/>
      <c r="AW51" s="928"/>
      <c r="AX51" s="928"/>
      <c r="AY51" s="928"/>
      <c r="AZ51" s="931"/>
      <c r="BA51" s="931"/>
      <c r="BB51" s="931"/>
      <c r="BC51" s="931"/>
      <c r="BD51" s="931"/>
      <c r="BE51" s="917"/>
      <c r="BF51" s="917"/>
      <c r="BG51" s="917"/>
      <c r="BH51" s="917"/>
      <c r="BI51" s="918"/>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7"/>
      <c r="R52" s="928"/>
      <c r="S52" s="928"/>
      <c r="T52" s="928"/>
      <c r="U52" s="928"/>
      <c r="V52" s="928"/>
      <c r="W52" s="928"/>
      <c r="X52" s="928"/>
      <c r="Y52" s="928"/>
      <c r="Z52" s="928"/>
      <c r="AA52" s="928"/>
      <c r="AB52" s="928"/>
      <c r="AC52" s="928"/>
      <c r="AD52" s="928"/>
      <c r="AE52" s="929"/>
      <c r="AF52" s="845"/>
      <c r="AG52" s="846"/>
      <c r="AH52" s="846"/>
      <c r="AI52" s="846"/>
      <c r="AJ52" s="847"/>
      <c r="AK52" s="930"/>
      <c r="AL52" s="928"/>
      <c r="AM52" s="928"/>
      <c r="AN52" s="928"/>
      <c r="AO52" s="928"/>
      <c r="AP52" s="928"/>
      <c r="AQ52" s="928"/>
      <c r="AR52" s="928"/>
      <c r="AS52" s="928"/>
      <c r="AT52" s="928"/>
      <c r="AU52" s="928"/>
      <c r="AV52" s="928"/>
      <c r="AW52" s="928"/>
      <c r="AX52" s="928"/>
      <c r="AY52" s="928"/>
      <c r="AZ52" s="931"/>
      <c r="BA52" s="931"/>
      <c r="BB52" s="931"/>
      <c r="BC52" s="931"/>
      <c r="BD52" s="931"/>
      <c r="BE52" s="917"/>
      <c r="BF52" s="917"/>
      <c r="BG52" s="917"/>
      <c r="BH52" s="917"/>
      <c r="BI52" s="918"/>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7"/>
      <c r="R53" s="928"/>
      <c r="S53" s="928"/>
      <c r="T53" s="928"/>
      <c r="U53" s="928"/>
      <c r="V53" s="928"/>
      <c r="W53" s="928"/>
      <c r="X53" s="928"/>
      <c r="Y53" s="928"/>
      <c r="Z53" s="928"/>
      <c r="AA53" s="928"/>
      <c r="AB53" s="928"/>
      <c r="AC53" s="928"/>
      <c r="AD53" s="928"/>
      <c r="AE53" s="929"/>
      <c r="AF53" s="845"/>
      <c r="AG53" s="846"/>
      <c r="AH53" s="846"/>
      <c r="AI53" s="846"/>
      <c r="AJ53" s="847"/>
      <c r="AK53" s="930"/>
      <c r="AL53" s="928"/>
      <c r="AM53" s="928"/>
      <c r="AN53" s="928"/>
      <c r="AO53" s="928"/>
      <c r="AP53" s="928"/>
      <c r="AQ53" s="928"/>
      <c r="AR53" s="928"/>
      <c r="AS53" s="928"/>
      <c r="AT53" s="928"/>
      <c r="AU53" s="928"/>
      <c r="AV53" s="928"/>
      <c r="AW53" s="928"/>
      <c r="AX53" s="928"/>
      <c r="AY53" s="928"/>
      <c r="AZ53" s="931"/>
      <c r="BA53" s="931"/>
      <c r="BB53" s="931"/>
      <c r="BC53" s="931"/>
      <c r="BD53" s="931"/>
      <c r="BE53" s="917"/>
      <c r="BF53" s="917"/>
      <c r="BG53" s="917"/>
      <c r="BH53" s="917"/>
      <c r="BI53" s="918"/>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7"/>
      <c r="R54" s="928"/>
      <c r="S54" s="928"/>
      <c r="T54" s="928"/>
      <c r="U54" s="928"/>
      <c r="V54" s="928"/>
      <c r="W54" s="928"/>
      <c r="X54" s="928"/>
      <c r="Y54" s="928"/>
      <c r="Z54" s="928"/>
      <c r="AA54" s="928"/>
      <c r="AB54" s="928"/>
      <c r="AC54" s="928"/>
      <c r="AD54" s="928"/>
      <c r="AE54" s="929"/>
      <c r="AF54" s="845"/>
      <c r="AG54" s="846"/>
      <c r="AH54" s="846"/>
      <c r="AI54" s="846"/>
      <c r="AJ54" s="847"/>
      <c r="AK54" s="930"/>
      <c r="AL54" s="928"/>
      <c r="AM54" s="928"/>
      <c r="AN54" s="928"/>
      <c r="AO54" s="928"/>
      <c r="AP54" s="928"/>
      <c r="AQ54" s="928"/>
      <c r="AR54" s="928"/>
      <c r="AS54" s="928"/>
      <c r="AT54" s="928"/>
      <c r="AU54" s="928"/>
      <c r="AV54" s="928"/>
      <c r="AW54" s="928"/>
      <c r="AX54" s="928"/>
      <c r="AY54" s="928"/>
      <c r="AZ54" s="931"/>
      <c r="BA54" s="931"/>
      <c r="BB54" s="931"/>
      <c r="BC54" s="931"/>
      <c r="BD54" s="931"/>
      <c r="BE54" s="917"/>
      <c r="BF54" s="917"/>
      <c r="BG54" s="917"/>
      <c r="BH54" s="917"/>
      <c r="BI54" s="918"/>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7"/>
      <c r="R55" s="928"/>
      <c r="S55" s="928"/>
      <c r="T55" s="928"/>
      <c r="U55" s="928"/>
      <c r="V55" s="928"/>
      <c r="W55" s="928"/>
      <c r="X55" s="928"/>
      <c r="Y55" s="928"/>
      <c r="Z55" s="928"/>
      <c r="AA55" s="928"/>
      <c r="AB55" s="928"/>
      <c r="AC55" s="928"/>
      <c r="AD55" s="928"/>
      <c r="AE55" s="929"/>
      <c r="AF55" s="845"/>
      <c r="AG55" s="846"/>
      <c r="AH55" s="846"/>
      <c r="AI55" s="846"/>
      <c r="AJ55" s="847"/>
      <c r="AK55" s="930"/>
      <c r="AL55" s="928"/>
      <c r="AM55" s="928"/>
      <c r="AN55" s="928"/>
      <c r="AO55" s="928"/>
      <c r="AP55" s="928"/>
      <c r="AQ55" s="928"/>
      <c r="AR55" s="928"/>
      <c r="AS55" s="928"/>
      <c r="AT55" s="928"/>
      <c r="AU55" s="928"/>
      <c r="AV55" s="928"/>
      <c r="AW55" s="928"/>
      <c r="AX55" s="928"/>
      <c r="AY55" s="928"/>
      <c r="AZ55" s="931"/>
      <c r="BA55" s="931"/>
      <c r="BB55" s="931"/>
      <c r="BC55" s="931"/>
      <c r="BD55" s="931"/>
      <c r="BE55" s="917"/>
      <c r="BF55" s="917"/>
      <c r="BG55" s="917"/>
      <c r="BH55" s="917"/>
      <c r="BI55" s="918"/>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7"/>
      <c r="R56" s="928"/>
      <c r="S56" s="928"/>
      <c r="T56" s="928"/>
      <c r="U56" s="928"/>
      <c r="V56" s="928"/>
      <c r="W56" s="928"/>
      <c r="X56" s="928"/>
      <c r="Y56" s="928"/>
      <c r="Z56" s="928"/>
      <c r="AA56" s="928"/>
      <c r="AB56" s="928"/>
      <c r="AC56" s="928"/>
      <c r="AD56" s="928"/>
      <c r="AE56" s="929"/>
      <c r="AF56" s="845"/>
      <c r="AG56" s="846"/>
      <c r="AH56" s="846"/>
      <c r="AI56" s="846"/>
      <c r="AJ56" s="847"/>
      <c r="AK56" s="930"/>
      <c r="AL56" s="928"/>
      <c r="AM56" s="928"/>
      <c r="AN56" s="928"/>
      <c r="AO56" s="928"/>
      <c r="AP56" s="928"/>
      <c r="AQ56" s="928"/>
      <c r="AR56" s="928"/>
      <c r="AS56" s="928"/>
      <c r="AT56" s="928"/>
      <c r="AU56" s="928"/>
      <c r="AV56" s="928"/>
      <c r="AW56" s="928"/>
      <c r="AX56" s="928"/>
      <c r="AY56" s="928"/>
      <c r="AZ56" s="931"/>
      <c r="BA56" s="931"/>
      <c r="BB56" s="931"/>
      <c r="BC56" s="931"/>
      <c r="BD56" s="931"/>
      <c r="BE56" s="917"/>
      <c r="BF56" s="917"/>
      <c r="BG56" s="917"/>
      <c r="BH56" s="917"/>
      <c r="BI56" s="918"/>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7"/>
      <c r="R57" s="928"/>
      <c r="S57" s="928"/>
      <c r="T57" s="928"/>
      <c r="U57" s="928"/>
      <c r="V57" s="928"/>
      <c r="W57" s="928"/>
      <c r="X57" s="928"/>
      <c r="Y57" s="928"/>
      <c r="Z57" s="928"/>
      <c r="AA57" s="928"/>
      <c r="AB57" s="928"/>
      <c r="AC57" s="928"/>
      <c r="AD57" s="928"/>
      <c r="AE57" s="929"/>
      <c r="AF57" s="845"/>
      <c r="AG57" s="846"/>
      <c r="AH57" s="846"/>
      <c r="AI57" s="846"/>
      <c r="AJ57" s="847"/>
      <c r="AK57" s="930"/>
      <c r="AL57" s="928"/>
      <c r="AM57" s="928"/>
      <c r="AN57" s="928"/>
      <c r="AO57" s="928"/>
      <c r="AP57" s="928"/>
      <c r="AQ57" s="928"/>
      <c r="AR57" s="928"/>
      <c r="AS57" s="928"/>
      <c r="AT57" s="928"/>
      <c r="AU57" s="928"/>
      <c r="AV57" s="928"/>
      <c r="AW57" s="928"/>
      <c r="AX57" s="928"/>
      <c r="AY57" s="928"/>
      <c r="AZ57" s="931"/>
      <c r="BA57" s="931"/>
      <c r="BB57" s="931"/>
      <c r="BC57" s="931"/>
      <c r="BD57" s="931"/>
      <c r="BE57" s="917"/>
      <c r="BF57" s="917"/>
      <c r="BG57" s="917"/>
      <c r="BH57" s="917"/>
      <c r="BI57" s="918"/>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7"/>
      <c r="R58" s="928"/>
      <c r="S58" s="928"/>
      <c r="T58" s="928"/>
      <c r="U58" s="928"/>
      <c r="V58" s="928"/>
      <c r="W58" s="928"/>
      <c r="X58" s="928"/>
      <c r="Y58" s="928"/>
      <c r="Z58" s="928"/>
      <c r="AA58" s="928"/>
      <c r="AB58" s="928"/>
      <c r="AC58" s="928"/>
      <c r="AD58" s="928"/>
      <c r="AE58" s="929"/>
      <c r="AF58" s="845"/>
      <c r="AG58" s="846"/>
      <c r="AH58" s="846"/>
      <c r="AI58" s="846"/>
      <c r="AJ58" s="847"/>
      <c r="AK58" s="930"/>
      <c r="AL58" s="928"/>
      <c r="AM58" s="928"/>
      <c r="AN58" s="928"/>
      <c r="AO58" s="928"/>
      <c r="AP58" s="928"/>
      <c r="AQ58" s="928"/>
      <c r="AR58" s="928"/>
      <c r="AS58" s="928"/>
      <c r="AT58" s="928"/>
      <c r="AU58" s="928"/>
      <c r="AV58" s="928"/>
      <c r="AW58" s="928"/>
      <c r="AX58" s="928"/>
      <c r="AY58" s="928"/>
      <c r="AZ58" s="931"/>
      <c r="BA58" s="931"/>
      <c r="BB58" s="931"/>
      <c r="BC58" s="931"/>
      <c r="BD58" s="931"/>
      <c r="BE58" s="917"/>
      <c r="BF58" s="917"/>
      <c r="BG58" s="917"/>
      <c r="BH58" s="917"/>
      <c r="BI58" s="918"/>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7"/>
      <c r="R59" s="928"/>
      <c r="S59" s="928"/>
      <c r="T59" s="928"/>
      <c r="U59" s="928"/>
      <c r="V59" s="928"/>
      <c r="W59" s="928"/>
      <c r="X59" s="928"/>
      <c r="Y59" s="928"/>
      <c r="Z59" s="928"/>
      <c r="AA59" s="928"/>
      <c r="AB59" s="928"/>
      <c r="AC59" s="928"/>
      <c r="AD59" s="928"/>
      <c r="AE59" s="929"/>
      <c r="AF59" s="845"/>
      <c r="AG59" s="846"/>
      <c r="AH59" s="846"/>
      <c r="AI59" s="846"/>
      <c r="AJ59" s="847"/>
      <c r="AK59" s="930"/>
      <c r="AL59" s="928"/>
      <c r="AM59" s="928"/>
      <c r="AN59" s="928"/>
      <c r="AO59" s="928"/>
      <c r="AP59" s="928"/>
      <c r="AQ59" s="928"/>
      <c r="AR59" s="928"/>
      <c r="AS59" s="928"/>
      <c r="AT59" s="928"/>
      <c r="AU59" s="928"/>
      <c r="AV59" s="928"/>
      <c r="AW59" s="928"/>
      <c r="AX59" s="928"/>
      <c r="AY59" s="928"/>
      <c r="AZ59" s="931"/>
      <c r="BA59" s="931"/>
      <c r="BB59" s="931"/>
      <c r="BC59" s="931"/>
      <c r="BD59" s="931"/>
      <c r="BE59" s="917"/>
      <c r="BF59" s="917"/>
      <c r="BG59" s="917"/>
      <c r="BH59" s="917"/>
      <c r="BI59" s="918"/>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7"/>
      <c r="R60" s="928"/>
      <c r="S60" s="928"/>
      <c r="T60" s="928"/>
      <c r="U60" s="928"/>
      <c r="V60" s="928"/>
      <c r="W60" s="928"/>
      <c r="X60" s="928"/>
      <c r="Y60" s="928"/>
      <c r="Z60" s="928"/>
      <c r="AA60" s="928"/>
      <c r="AB60" s="928"/>
      <c r="AC60" s="928"/>
      <c r="AD60" s="928"/>
      <c r="AE60" s="929"/>
      <c r="AF60" s="845"/>
      <c r="AG60" s="846"/>
      <c r="AH60" s="846"/>
      <c r="AI60" s="846"/>
      <c r="AJ60" s="847"/>
      <c r="AK60" s="930"/>
      <c r="AL60" s="928"/>
      <c r="AM60" s="928"/>
      <c r="AN60" s="928"/>
      <c r="AO60" s="928"/>
      <c r="AP60" s="928"/>
      <c r="AQ60" s="928"/>
      <c r="AR60" s="928"/>
      <c r="AS60" s="928"/>
      <c r="AT60" s="928"/>
      <c r="AU60" s="928"/>
      <c r="AV60" s="928"/>
      <c r="AW60" s="928"/>
      <c r="AX60" s="928"/>
      <c r="AY60" s="928"/>
      <c r="AZ60" s="931"/>
      <c r="BA60" s="931"/>
      <c r="BB60" s="931"/>
      <c r="BC60" s="931"/>
      <c r="BD60" s="931"/>
      <c r="BE60" s="917"/>
      <c r="BF60" s="917"/>
      <c r="BG60" s="917"/>
      <c r="BH60" s="917"/>
      <c r="BI60" s="918"/>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7"/>
      <c r="R61" s="928"/>
      <c r="S61" s="928"/>
      <c r="T61" s="928"/>
      <c r="U61" s="928"/>
      <c r="V61" s="928"/>
      <c r="W61" s="928"/>
      <c r="X61" s="928"/>
      <c r="Y61" s="928"/>
      <c r="Z61" s="928"/>
      <c r="AA61" s="928"/>
      <c r="AB61" s="928"/>
      <c r="AC61" s="928"/>
      <c r="AD61" s="928"/>
      <c r="AE61" s="929"/>
      <c r="AF61" s="845"/>
      <c r="AG61" s="846"/>
      <c r="AH61" s="846"/>
      <c r="AI61" s="846"/>
      <c r="AJ61" s="847"/>
      <c r="AK61" s="930"/>
      <c r="AL61" s="928"/>
      <c r="AM61" s="928"/>
      <c r="AN61" s="928"/>
      <c r="AO61" s="928"/>
      <c r="AP61" s="928"/>
      <c r="AQ61" s="928"/>
      <c r="AR61" s="928"/>
      <c r="AS61" s="928"/>
      <c r="AT61" s="928"/>
      <c r="AU61" s="928"/>
      <c r="AV61" s="928"/>
      <c r="AW61" s="928"/>
      <c r="AX61" s="928"/>
      <c r="AY61" s="928"/>
      <c r="AZ61" s="931"/>
      <c r="BA61" s="931"/>
      <c r="BB61" s="931"/>
      <c r="BC61" s="931"/>
      <c r="BD61" s="931"/>
      <c r="BE61" s="917"/>
      <c r="BF61" s="917"/>
      <c r="BG61" s="917"/>
      <c r="BH61" s="917"/>
      <c r="BI61" s="918"/>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7"/>
      <c r="R62" s="928"/>
      <c r="S62" s="928"/>
      <c r="T62" s="928"/>
      <c r="U62" s="928"/>
      <c r="V62" s="928"/>
      <c r="W62" s="928"/>
      <c r="X62" s="928"/>
      <c r="Y62" s="928"/>
      <c r="Z62" s="928"/>
      <c r="AA62" s="928"/>
      <c r="AB62" s="928"/>
      <c r="AC62" s="928"/>
      <c r="AD62" s="928"/>
      <c r="AE62" s="929"/>
      <c r="AF62" s="845"/>
      <c r="AG62" s="846"/>
      <c r="AH62" s="846"/>
      <c r="AI62" s="846"/>
      <c r="AJ62" s="847"/>
      <c r="AK62" s="930"/>
      <c r="AL62" s="928"/>
      <c r="AM62" s="928"/>
      <c r="AN62" s="928"/>
      <c r="AO62" s="928"/>
      <c r="AP62" s="928"/>
      <c r="AQ62" s="928"/>
      <c r="AR62" s="928"/>
      <c r="AS62" s="928"/>
      <c r="AT62" s="928"/>
      <c r="AU62" s="928"/>
      <c r="AV62" s="928"/>
      <c r="AW62" s="928"/>
      <c r="AX62" s="928"/>
      <c r="AY62" s="928"/>
      <c r="AZ62" s="931"/>
      <c r="BA62" s="931"/>
      <c r="BB62" s="931"/>
      <c r="BC62" s="931"/>
      <c r="BD62" s="931"/>
      <c r="BE62" s="917"/>
      <c r="BF62" s="917"/>
      <c r="BG62" s="917"/>
      <c r="BH62" s="917"/>
      <c r="BI62" s="918"/>
      <c r="BJ62" s="93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417</v>
      </c>
      <c r="C63" s="875"/>
      <c r="D63" s="875"/>
      <c r="E63" s="875"/>
      <c r="F63" s="875"/>
      <c r="G63" s="875"/>
      <c r="H63" s="875"/>
      <c r="I63" s="875"/>
      <c r="J63" s="875"/>
      <c r="K63" s="875"/>
      <c r="L63" s="875"/>
      <c r="M63" s="875"/>
      <c r="N63" s="875"/>
      <c r="O63" s="875"/>
      <c r="P63" s="876"/>
      <c r="Q63" s="932"/>
      <c r="R63" s="933"/>
      <c r="S63" s="933"/>
      <c r="T63" s="933"/>
      <c r="U63" s="933"/>
      <c r="V63" s="933"/>
      <c r="W63" s="933"/>
      <c r="X63" s="933"/>
      <c r="Y63" s="933"/>
      <c r="Z63" s="933"/>
      <c r="AA63" s="933"/>
      <c r="AB63" s="933"/>
      <c r="AC63" s="933"/>
      <c r="AD63" s="933"/>
      <c r="AE63" s="934"/>
      <c r="AF63" s="935">
        <v>4236</v>
      </c>
      <c r="AG63" s="936"/>
      <c r="AH63" s="936"/>
      <c r="AI63" s="936"/>
      <c r="AJ63" s="937"/>
      <c r="AK63" s="938"/>
      <c r="AL63" s="933"/>
      <c r="AM63" s="933"/>
      <c r="AN63" s="933"/>
      <c r="AO63" s="933"/>
      <c r="AP63" s="936">
        <v>40491</v>
      </c>
      <c r="AQ63" s="936"/>
      <c r="AR63" s="936"/>
      <c r="AS63" s="936"/>
      <c r="AT63" s="936"/>
      <c r="AU63" s="936">
        <v>8838</v>
      </c>
      <c r="AV63" s="936"/>
      <c r="AW63" s="936"/>
      <c r="AX63" s="936"/>
      <c r="AY63" s="936"/>
      <c r="AZ63" s="940"/>
      <c r="BA63" s="940"/>
      <c r="BB63" s="940"/>
      <c r="BC63" s="940"/>
      <c r="BD63" s="940"/>
      <c r="BE63" s="941"/>
      <c r="BF63" s="941"/>
      <c r="BG63" s="941"/>
      <c r="BH63" s="941"/>
      <c r="BI63" s="942"/>
      <c r="BJ63" s="943" t="s">
        <v>177</v>
      </c>
      <c r="BK63" s="944"/>
      <c r="BL63" s="944"/>
      <c r="BM63" s="944"/>
      <c r="BN63" s="94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396</v>
      </c>
      <c r="R66" s="802"/>
      <c r="S66" s="802"/>
      <c r="T66" s="802"/>
      <c r="U66" s="803"/>
      <c r="V66" s="801" t="s">
        <v>420</v>
      </c>
      <c r="W66" s="802"/>
      <c r="X66" s="802"/>
      <c r="Y66" s="802"/>
      <c r="Z66" s="803"/>
      <c r="AA66" s="801" t="s">
        <v>421</v>
      </c>
      <c r="AB66" s="802"/>
      <c r="AC66" s="802"/>
      <c r="AD66" s="802"/>
      <c r="AE66" s="803"/>
      <c r="AF66" s="946" t="s">
        <v>422</v>
      </c>
      <c r="AG66" s="897"/>
      <c r="AH66" s="897"/>
      <c r="AI66" s="897"/>
      <c r="AJ66" s="947"/>
      <c r="AK66" s="801" t="s">
        <v>423</v>
      </c>
      <c r="AL66" s="825"/>
      <c r="AM66" s="825"/>
      <c r="AN66" s="825"/>
      <c r="AO66" s="826"/>
      <c r="AP66" s="801" t="s">
        <v>424</v>
      </c>
      <c r="AQ66" s="802"/>
      <c r="AR66" s="802"/>
      <c r="AS66" s="802"/>
      <c r="AT66" s="803"/>
      <c r="AU66" s="801" t="s">
        <v>425</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57"/>
      <c r="BT66" s="958"/>
      <c r="BU66" s="958"/>
      <c r="BV66" s="958"/>
      <c r="BW66" s="958"/>
      <c r="BX66" s="958"/>
      <c r="BY66" s="958"/>
      <c r="BZ66" s="958"/>
      <c r="CA66" s="958"/>
      <c r="CB66" s="958"/>
      <c r="CC66" s="958"/>
      <c r="CD66" s="958"/>
      <c r="CE66" s="958"/>
      <c r="CF66" s="958"/>
      <c r="CG66" s="959"/>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51"/>
      <c r="DW66" s="952"/>
      <c r="DX66" s="952"/>
      <c r="DY66" s="952"/>
      <c r="DZ66" s="95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8"/>
      <c r="AG67" s="900"/>
      <c r="AH67" s="900"/>
      <c r="AI67" s="900"/>
      <c r="AJ67" s="949"/>
      <c r="AK67" s="95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7"/>
      <c r="BT67" s="958"/>
      <c r="BU67" s="958"/>
      <c r="BV67" s="958"/>
      <c r="BW67" s="958"/>
      <c r="BX67" s="958"/>
      <c r="BY67" s="958"/>
      <c r="BZ67" s="958"/>
      <c r="CA67" s="958"/>
      <c r="CB67" s="958"/>
      <c r="CC67" s="958"/>
      <c r="CD67" s="958"/>
      <c r="CE67" s="958"/>
      <c r="CF67" s="958"/>
      <c r="CG67" s="959"/>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51"/>
      <c r="DW67" s="952"/>
      <c r="DX67" s="952"/>
      <c r="DY67" s="952"/>
      <c r="DZ67" s="953"/>
      <c r="EA67" s="247"/>
    </row>
    <row r="68" spans="1:131" s="248" customFormat="1" ht="26.25" customHeight="1" thickTop="1" x14ac:dyDescent="0.15">
      <c r="A68" s="259">
        <v>1</v>
      </c>
      <c r="B68" s="963" t="s">
        <v>592</v>
      </c>
      <c r="C68" s="964"/>
      <c r="D68" s="964"/>
      <c r="E68" s="964"/>
      <c r="F68" s="964"/>
      <c r="G68" s="964"/>
      <c r="H68" s="964"/>
      <c r="I68" s="964"/>
      <c r="J68" s="964"/>
      <c r="K68" s="964"/>
      <c r="L68" s="964"/>
      <c r="M68" s="964"/>
      <c r="N68" s="964"/>
      <c r="O68" s="964"/>
      <c r="P68" s="965"/>
      <c r="Q68" s="966">
        <v>6944</v>
      </c>
      <c r="R68" s="960"/>
      <c r="S68" s="960"/>
      <c r="T68" s="960"/>
      <c r="U68" s="960"/>
      <c r="V68" s="960">
        <v>6740</v>
      </c>
      <c r="W68" s="960"/>
      <c r="X68" s="960"/>
      <c r="Y68" s="960"/>
      <c r="Z68" s="960"/>
      <c r="AA68" s="960">
        <v>204</v>
      </c>
      <c r="AB68" s="960"/>
      <c r="AC68" s="960"/>
      <c r="AD68" s="960"/>
      <c r="AE68" s="960"/>
      <c r="AF68" s="960">
        <v>202</v>
      </c>
      <c r="AG68" s="960"/>
      <c r="AH68" s="960"/>
      <c r="AI68" s="960"/>
      <c r="AJ68" s="960"/>
      <c r="AK68" s="960" t="s">
        <v>589</v>
      </c>
      <c r="AL68" s="960"/>
      <c r="AM68" s="960"/>
      <c r="AN68" s="960"/>
      <c r="AO68" s="960"/>
      <c r="AP68" s="960">
        <v>828</v>
      </c>
      <c r="AQ68" s="960"/>
      <c r="AR68" s="960"/>
      <c r="AS68" s="960"/>
      <c r="AT68" s="960"/>
      <c r="AU68" s="960">
        <v>462</v>
      </c>
      <c r="AV68" s="960"/>
      <c r="AW68" s="960"/>
      <c r="AX68" s="960"/>
      <c r="AY68" s="960"/>
      <c r="AZ68" s="961"/>
      <c r="BA68" s="961"/>
      <c r="BB68" s="961"/>
      <c r="BC68" s="961"/>
      <c r="BD68" s="962"/>
      <c r="BE68" s="266"/>
      <c r="BF68" s="266"/>
      <c r="BG68" s="266"/>
      <c r="BH68" s="266"/>
      <c r="BI68" s="266"/>
      <c r="BJ68" s="266"/>
      <c r="BK68" s="266"/>
      <c r="BL68" s="266"/>
      <c r="BM68" s="266"/>
      <c r="BN68" s="266"/>
      <c r="BO68" s="266"/>
      <c r="BP68" s="266"/>
      <c r="BQ68" s="263">
        <v>62</v>
      </c>
      <c r="BR68" s="268"/>
      <c r="BS68" s="957"/>
      <c r="BT68" s="958"/>
      <c r="BU68" s="958"/>
      <c r="BV68" s="958"/>
      <c r="BW68" s="958"/>
      <c r="BX68" s="958"/>
      <c r="BY68" s="958"/>
      <c r="BZ68" s="958"/>
      <c r="CA68" s="958"/>
      <c r="CB68" s="958"/>
      <c r="CC68" s="958"/>
      <c r="CD68" s="958"/>
      <c r="CE68" s="958"/>
      <c r="CF68" s="958"/>
      <c r="CG68" s="959"/>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51"/>
      <c r="DW68" s="952"/>
      <c r="DX68" s="952"/>
      <c r="DY68" s="952"/>
      <c r="DZ68" s="953"/>
      <c r="EA68" s="247"/>
    </row>
    <row r="69" spans="1:131" s="248" customFormat="1" ht="26.25" customHeight="1" x14ac:dyDescent="0.15">
      <c r="A69" s="262">
        <v>2</v>
      </c>
      <c r="B69" s="967" t="s">
        <v>593</v>
      </c>
      <c r="C69" s="968"/>
      <c r="D69" s="968"/>
      <c r="E69" s="968"/>
      <c r="F69" s="968"/>
      <c r="G69" s="968"/>
      <c r="H69" s="968"/>
      <c r="I69" s="968"/>
      <c r="J69" s="968"/>
      <c r="K69" s="968"/>
      <c r="L69" s="968"/>
      <c r="M69" s="968"/>
      <c r="N69" s="968"/>
      <c r="O69" s="968"/>
      <c r="P69" s="969"/>
      <c r="Q69" s="970">
        <v>3578</v>
      </c>
      <c r="R69" s="920"/>
      <c r="S69" s="920"/>
      <c r="T69" s="920"/>
      <c r="U69" s="920"/>
      <c r="V69" s="920">
        <v>3345</v>
      </c>
      <c r="W69" s="920"/>
      <c r="X69" s="920"/>
      <c r="Y69" s="920"/>
      <c r="Z69" s="920"/>
      <c r="AA69" s="920">
        <v>233</v>
      </c>
      <c r="AB69" s="920"/>
      <c r="AC69" s="920"/>
      <c r="AD69" s="920"/>
      <c r="AE69" s="920"/>
      <c r="AF69" s="920">
        <v>233</v>
      </c>
      <c r="AG69" s="920"/>
      <c r="AH69" s="920"/>
      <c r="AI69" s="920"/>
      <c r="AJ69" s="920"/>
      <c r="AK69" s="920" t="s">
        <v>589</v>
      </c>
      <c r="AL69" s="920"/>
      <c r="AM69" s="920"/>
      <c r="AN69" s="920"/>
      <c r="AO69" s="920"/>
      <c r="AP69" s="920">
        <v>1614</v>
      </c>
      <c r="AQ69" s="920"/>
      <c r="AR69" s="920"/>
      <c r="AS69" s="920"/>
      <c r="AT69" s="920"/>
      <c r="AU69" s="920">
        <v>1003</v>
      </c>
      <c r="AV69" s="920"/>
      <c r="AW69" s="920"/>
      <c r="AX69" s="920"/>
      <c r="AY69" s="920"/>
      <c r="AZ69" s="971"/>
      <c r="BA69" s="971"/>
      <c r="BB69" s="971"/>
      <c r="BC69" s="971"/>
      <c r="BD69" s="972"/>
      <c r="BE69" s="266"/>
      <c r="BF69" s="266"/>
      <c r="BG69" s="266"/>
      <c r="BH69" s="266"/>
      <c r="BI69" s="266"/>
      <c r="BJ69" s="266"/>
      <c r="BK69" s="266"/>
      <c r="BL69" s="266"/>
      <c r="BM69" s="266"/>
      <c r="BN69" s="266"/>
      <c r="BO69" s="266"/>
      <c r="BP69" s="266"/>
      <c r="BQ69" s="263">
        <v>63</v>
      </c>
      <c r="BR69" s="268"/>
      <c r="BS69" s="957"/>
      <c r="BT69" s="958"/>
      <c r="BU69" s="958"/>
      <c r="BV69" s="958"/>
      <c r="BW69" s="958"/>
      <c r="BX69" s="958"/>
      <c r="BY69" s="958"/>
      <c r="BZ69" s="958"/>
      <c r="CA69" s="958"/>
      <c r="CB69" s="958"/>
      <c r="CC69" s="958"/>
      <c r="CD69" s="958"/>
      <c r="CE69" s="958"/>
      <c r="CF69" s="958"/>
      <c r="CG69" s="959"/>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51"/>
      <c r="DW69" s="952"/>
      <c r="DX69" s="952"/>
      <c r="DY69" s="952"/>
      <c r="DZ69" s="953"/>
      <c r="EA69" s="247"/>
    </row>
    <row r="70" spans="1:131" s="248" customFormat="1" ht="26.25" customHeight="1" x14ac:dyDescent="0.15">
      <c r="A70" s="262">
        <v>3</v>
      </c>
      <c r="B70" s="967" t="s">
        <v>594</v>
      </c>
      <c r="C70" s="968"/>
      <c r="D70" s="968"/>
      <c r="E70" s="968"/>
      <c r="F70" s="968"/>
      <c r="G70" s="968"/>
      <c r="H70" s="968"/>
      <c r="I70" s="968"/>
      <c r="J70" s="968"/>
      <c r="K70" s="968"/>
      <c r="L70" s="968"/>
      <c r="M70" s="968"/>
      <c r="N70" s="968"/>
      <c r="O70" s="968"/>
      <c r="P70" s="969"/>
      <c r="Q70" s="970">
        <v>1776</v>
      </c>
      <c r="R70" s="920"/>
      <c r="S70" s="920"/>
      <c r="T70" s="920"/>
      <c r="U70" s="920"/>
      <c r="V70" s="920">
        <v>1476</v>
      </c>
      <c r="W70" s="920"/>
      <c r="X70" s="920"/>
      <c r="Y70" s="920"/>
      <c r="Z70" s="920"/>
      <c r="AA70" s="920">
        <v>300</v>
      </c>
      <c r="AB70" s="920"/>
      <c r="AC70" s="920"/>
      <c r="AD70" s="920"/>
      <c r="AE70" s="920"/>
      <c r="AF70" s="920">
        <v>742</v>
      </c>
      <c r="AG70" s="920"/>
      <c r="AH70" s="920"/>
      <c r="AI70" s="920"/>
      <c r="AJ70" s="920"/>
      <c r="AK70" s="920" t="s">
        <v>589</v>
      </c>
      <c r="AL70" s="920"/>
      <c r="AM70" s="920"/>
      <c r="AN70" s="920"/>
      <c r="AO70" s="920"/>
      <c r="AP70" s="920">
        <v>4626</v>
      </c>
      <c r="AQ70" s="920"/>
      <c r="AR70" s="920"/>
      <c r="AS70" s="920"/>
      <c r="AT70" s="920"/>
      <c r="AU70" s="920" t="s">
        <v>596</v>
      </c>
      <c r="AV70" s="920"/>
      <c r="AW70" s="920"/>
      <c r="AX70" s="920"/>
      <c r="AY70" s="920"/>
      <c r="AZ70" s="971" t="s">
        <v>595</v>
      </c>
      <c r="BA70" s="971"/>
      <c r="BB70" s="971"/>
      <c r="BC70" s="971"/>
      <c r="BD70" s="972"/>
      <c r="BE70" s="266"/>
      <c r="BF70" s="266"/>
      <c r="BG70" s="266"/>
      <c r="BH70" s="266"/>
      <c r="BI70" s="266"/>
      <c r="BJ70" s="266"/>
      <c r="BK70" s="266"/>
      <c r="BL70" s="266"/>
      <c r="BM70" s="266"/>
      <c r="BN70" s="266"/>
      <c r="BO70" s="266"/>
      <c r="BP70" s="266"/>
      <c r="BQ70" s="263">
        <v>64</v>
      </c>
      <c r="BR70" s="268"/>
      <c r="BS70" s="957"/>
      <c r="BT70" s="958"/>
      <c r="BU70" s="958"/>
      <c r="BV70" s="958"/>
      <c r="BW70" s="958"/>
      <c r="BX70" s="958"/>
      <c r="BY70" s="958"/>
      <c r="BZ70" s="958"/>
      <c r="CA70" s="958"/>
      <c r="CB70" s="958"/>
      <c r="CC70" s="958"/>
      <c r="CD70" s="958"/>
      <c r="CE70" s="958"/>
      <c r="CF70" s="958"/>
      <c r="CG70" s="959"/>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51"/>
      <c r="DW70" s="952"/>
      <c r="DX70" s="952"/>
      <c r="DY70" s="952"/>
      <c r="DZ70" s="953"/>
      <c r="EA70" s="247"/>
    </row>
    <row r="71" spans="1:131" s="248" customFormat="1" ht="26.25" customHeight="1" x14ac:dyDescent="0.15">
      <c r="A71" s="262">
        <v>4</v>
      </c>
      <c r="B71" s="967"/>
      <c r="C71" s="968"/>
      <c r="D71" s="968"/>
      <c r="E71" s="968"/>
      <c r="F71" s="968"/>
      <c r="G71" s="968"/>
      <c r="H71" s="968"/>
      <c r="I71" s="968"/>
      <c r="J71" s="968"/>
      <c r="K71" s="968"/>
      <c r="L71" s="968"/>
      <c r="M71" s="968"/>
      <c r="N71" s="968"/>
      <c r="O71" s="968"/>
      <c r="P71" s="969"/>
      <c r="Q71" s="97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0"/>
      <c r="AY71" s="920"/>
      <c r="AZ71" s="971"/>
      <c r="BA71" s="971"/>
      <c r="BB71" s="971"/>
      <c r="BC71" s="971"/>
      <c r="BD71" s="972"/>
      <c r="BE71" s="266"/>
      <c r="BF71" s="266"/>
      <c r="BG71" s="266"/>
      <c r="BH71" s="266"/>
      <c r="BI71" s="266"/>
      <c r="BJ71" s="266"/>
      <c r="BK71" s="266"/>
      <c r="BL71" s="266"/>
      <c r="BM71" s="266"/>
      <c r="BN71" s="266"/>
      <c r="BO71" s="266"/>
      <c r="BP71" s="266"/>
      <c r="BQ71" s="263">
        <v>65</v>
      </c>
      <c r="BR71" s="268"/>
      <c r="BS71" s="957"/>
      <c r="BT71" s="958"/>
      <c r="BU71" s="958"/>
      <c r="BV71" s="958"/>
      <c r="BW71" s="958"/>
      <c r="BX71" s="958"/>
      <c r="BY71" s="958"/>
      <c r="BZ71" s="958"/>
      <c r="CA71" s="958"/>
      <c r="CB71" s="958"/>
      <c r="CC71" s="958"/>
      <c r="CD71" s="958"/>
      <c r="CE71" s="958"/>
      <c r="CF71" s="958"/>
      <c r="CG71" s="959"/>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51"/>
      <c r="DW71" s="952"/>
      <c r="DX71" s="952"/>
      <c r="DY71" s="952"/>
      <c r="DZ71" s="953"/>
      <c r="EA71" s="247"/>
    </row>
    <row r="72" spans="1:131" s="248" customFormat="1" ht="26.25" customHeight="1" x14ac:dyDescent="0.15">
      <c r="A72" s="262">
        <v>5</v>
      </c>
      <c r="B72" s="967"/>
      <c r="C72" s="968"/>
      <c r="D72" s="968"/>
      <c r="E72" s="968"/>
      <c r="F72" s="968"/>
      <c r="G72" s="968"/>
      <c r="H72" s="968"/>
      <c r="I72" s="968"/>
      <c r="J72" s="968"/>
      <c r="K72" s="968"/>
      <c r="L72" s="968"/>
      <c r="M72" s="968"/>
      <c r="N72" s="968"/>
      <c r="O72" s="968"/>
      <c r="P72" s="969"/>
      <c r="Q72" s="970"/>
      <c r="R72" s="920"/>
      <c r="S72" s="920"/>
      <c r="T72" s="920"/>
      <c r="U72" s="920"/>
      <c r="V72" s="920"/>
      <c r="W72" s="920"/>
      <c r="X72" s="920"/>
      <c r="Y72" s="920"/>
      <c r="Z72" s="920"/>
      <c r="AA72" s="920"/>
      <c r="AB72" s="920"/>
      <c r="AC72" s="920"/>
      <c r="AD72" s="920"/>
      <c r="AE72" s="920"/>
      <c r="AF72" s="920"/>
      <c r="AG72" s="920"/>
      <c r="AH72" s="920"/>
      <c r="AI72" s="920"/>
      <c r="AJ72" s="920"/>
      <c r="AK72" s="920"/>
      <c r="AL72" s="920"/>
      <c r="AM72" s="920"/>
      <c r="AN72" s="920"/>
      <c r="AO72" s="920"/>
      <c r="AP72" s="920"/>
      <c r="AQ72" s="920"/>
      <c r="AR72" s="920"/>
      <c r="AS72" s="920"/>
      <c r="AT72" s="920"/>
      <c r="AU72" s="920"/>
      <c r="AV72" s="920"/>
      <c r="AW72" s="920"/>
      <c r="AX72" s="920"/>
      <c r="AY72" s="920"/>
      <c r="AZ72" s="971"/>
      <c r="BA72" s="971"/>
      <c r="BB72" s="971"/>
      <c r="BC72" s="971"/>
      <c r="BD72" s="972"/>
      <c r="BE72" s="266"/>
      <c r="BF72" s="266"/>
      <c r="BG72" s="266"/>
      <c r="BH72" s="266"/>
      <c r="BI72" s="266"/>
      <c r="BJ72" s="266"/>
      <c r="BK72" s="266"/>
      <c r="BL72" s="266"/>
      <c r="BM72" s="266"/>
      <c r="BN72" s="266"/>
      <c r="BO72" s="266"/>
      <c r="BP72" s="266"/>
      <c r="BQ72" s="263">
        <v>66</v>
      </c>
      <c r="BR72" s="268"/>
      <c r="BS72" s="957"/>
      <c r="BT72" s="958"/>
      <c r="BU72" s="958"/>
      <c r="BV72" s="958"/>
      <c r="BW72" s="958"/>
      <c r="BX72" s="958"/>
      <c r="BY72" s="958"/>
      <c r="BZ72" s="958"/>
      <c r="CA72" s="958"/>
      <c r="CB72" s="958"/>
      <c r="CC72" s="958"/>
      <c r="CD72" s="958"/>
      <c r="CE72" s="958"/>
      <c r="CF72" s="958"/>
      <c r="CG72" s="959"/>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51"/>
      <c r="DW72" s="952"/>
      <c r="DX72" s="952"/>
      <c r="DY72" s="952"/>
      <c r="DZ72" s="953"/>
      <c r="EA72" s="247"/>
    </row>
    <row r="73" spans="1:131" s="248" customFormat="1" ht="26.25" customHeight="1" x14ac:dyDescent="0.15">
      <c r="A73" s="262">
        <v>6</v>
      </c>
      <c r="B73" s="967"/>
      <c r="C73" s="968"/>
      <c r="D73" s="968"/>
      <c r="E73" s="968"/>
      <c r="F73" s="968"/>
      <c r="G73" s="968"/>
      <c r="H73" s="968"/>
      <c r="I73" s="968"/>
      <c r="J73" s="968"/>
      <c r="K73" s="968"/>
      <c r="L73" s="968"/>
      <c r="M73" s="968"/>
      <c r="N73" s="968"/>
      <c r="O73" s="968"/>
      <c r="P73" s="969"/>
      <c r="Q73" s="970"/>
      <c r="R73" s="920"/>
      <c r="S73" s="920"/>
      <c r="T73" s="920"/>
      <c r="U73" s="920"/>
      <c r="V73" s="920"/>
      <c r="W73" s="920"/>
      <c r="X73" s="920"/>
      <c r="Y73" s="920"/>
      <c r="Z73" s="920"/>
      <c r="AA73" s="920"/>
      <c r="AB73" s="920"/>
      <c r="AC73" s="920"/>
      <c r="AD73" s="920"/>
      <c r="AE73" s="920"/>
      <c r="AF73" s="920"/>
      <c r="AG73" s="920"/>
      <c r="AH73" s="920"/>
      <c r="AI73" s="920"/>
      <c r="AJ73" s="920"/>
      <c r="AK73" s="920"/>
      <c r="AL73" s="920"/>
      <c r="AM73" s="920"/>
      <c r="AN73" s="920"/>
      <c r="AO73" s="920"/>
      <c r="AP73" s="920"/>
      <c r="AQ73" s="920"/>
      <c r="AR73" s="920"/>
      <c r="AS73" s="920"/>
      <c r="AT73" s="920"/>
      <c r="AU73" s="920"/>
      <c r="AV73" s="920"/>
      <c r="AW73" s="920"/>
      <c r="AX73" s="920"/>
      <c r="AY73" s="920"/>
      <c r="AZ73" s="971"/>
      <c r="BA73" s="971"/>
      <c r="BB73" s="971"/>
      <c r="BC73" s="971"/>
      <c r="BD73" s="972"/>
      <c r="BE73" s="266"/>
      <c r="BF73" s="266"/>
      <c r="BG73" s="266"/>
      <c r="BH73" s="266"/>
      <c r="BI73" s="266"/>
      <c r="BJ73" s="266"/>
      <c r="BK73" s="266"/>
      <c r="BL73" s="266"/>
      <c r="BM73" s="266"/>
      <c r="BN73" s="266"/>
      <c r="BO73" s="266"/>
      <c r="BP73" s="266"/>
      <c r="BQ73" s="263">
        <v>67</v>
      </c>
      <c r="BR73" s="268"/>
      <c r="BS73" s="957"/>
      <c r="BT73" s="958"/>
      <c r="BU73" s="958"/>
      <c r="BV73" s="958"/>
      <c r="BW73" s="958"/>
      <c r="BX73" s="958"/>
      <c r="BY73" s="958"/>
      <c r="BZ73" s="958"/>
      <c r="CA73" s="958"/>
      <c r="CB73" s="958"/>
      <c r="CC73" s="958"/>
      <c r="CD73" s="958"/>
      <c r="CE73" s="958"/>
      <c r="CF73" s="958"/>
      <c r="CG73" s="959"/>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51"/>
      <c r="DW73" s="952"/>
      <c r="DX73" s="952"/>
      <c r="DY73" s="952"/>
      <c r="DZ73" s="953"/>
      <c r="EA73" s="247"/>
    </row>
    <row r="74" spans="1:131" s="248" customFormat="1" ht="26.25" customHeight="1" x14ac:dyDescent="0.15">
      <c r="A74" s="262">
        <v>7</v>
      </c>
      <c r="B74" s="967"/>
      <c r="C74" s="968"/>
      <c r="D74" s="968"/>
      <c r="E74" s="968"/>
      <c r="F74" s="968"/>
      <c r="G74" s="968"/>
      <c r="H74" s="968"/>
      <c r="I74" s="968"/>
      <c r="J74" s="968"/>
      <c r="K74" s="968"/>
      <c r="L74" s="968"/>
      <c r="M74" s="968"/>
      <c r="N74" s="968"/>
      <c r="O74" s="968"/>
      <c r="P74" s="969"/>
      <c r="Q74" s="970"/>
      <c r="R74" s="920"/>
      <c r="S74" s="920"/>
      <c r="T74" s="920"/>
      <c r="U74" s="920"/>
      <c r="V74" s="920"/>
      <c r="W74" s="920"/>
      <c r="X74" s="920"/>
      <c r="Y74" s="920"/>
      <c r="Z74" s="920"/>
      <c r="AA74" s="920"/>
      <c r="AB74" s="920"/>
      <c r="AC74" s="920"/>
      <c r="AD74" s="920"/>
      <c r="AE74" s="920"/>
      <c r="AF74" s="920"/>
      <c r="AG74" s="920"/>
      <c r="AH74" s="920"/>
      <c r="AI74" s="920"/>
      <c r="AJ74" s="920"/>
      <c r="AK74" s="920"/>
      <c r="AL74" s="920"/>
      <c r="AM74" s="920"/>
      <c r="AN74" s="920"/>
      <c r="AO74" s="920"/>
      <c r="AP74" s="920"/>
      <c r="AQ74" s="920"/>
      <c r="AR74" s="920"/>
      <c r="AS74" s="920"/>
      <c r="AT74" s="920"/>
      <c r="AU74" s="920"/>
      <c r="AV74" s="920"/>
      <c r="AW74" s="920"/>
      <c r="AX74" s="920"/>
      <c r="AY74" s="920"/>
      <c r="AZ74" s="971"/>
      <c r="BA74" s="971"/>
      <c r="BB74" s="971"/>
      <c r="BC74" s="971"/>
      <c r="BD74" s="972"/>
      <c r="BE74" s="266"/>
      <c r="BF74" s="266"/>
      <c r="BG74" s="266"/>
      <c r="BH74" s="266"/>
      <c r="BI74" s="266"/>
      <c r="BJ74" s="266"/>
      <c r="BK74" s="266"/>
      <c r="BL74" s="266"/>
      <c r="BM74" s="266"/>
      <c r="BN74" s="266"/>
      <c r="BO74" s="266"/>
      <c r="BP74" s="266"/>
      <c r="BQ74" s="263">
        <v>68</v>
      </c>
      <c r="BR74" s="268"/>
      <c r="BS74" s="957"/>
      <c r="BT74" s="958"/>
      <c r="BU74" s="958"/>
      <c r="BV74" s="958"/>
      <c r="BW74" s="958"/>
      <c r="BX74" s="958"/>
      <c r="BY74" s="958"/>
      <c r="BZ74" s="958"/>
      <c r="CA74" s="958"/>
      <c r="CB74" s="958"/>
      <c r="CC74" s="958"/>
      <c r="CD74" s="958"/>
      <c r="CE74" s="958"/>
      <c r="CF74" s="958"/>
      <c r="CG74" s="959"/>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51"/>
      <c r="DW74" s="952"/>
      <c r="DX74" s="952"/>
      <c r="DY74" s="952"/>
      <c r="DZ74" s="953"/>
      <c r="EA74" s="247"/>
    </row>
    <row r="75" spans="1:131" s="248" customFormat="1" ht="26.25" customHeight="1" x14ac:dyDescent="0.15">
      <c r="A75" s="262">
        <v>8</v>
      </c>
      <c r="B75" s="967"/>
      <c r="C75" s="968"/>
      <c r="D75" s="968"/>
      <c r="E75" s="968"/>
      <c r="F75" s="968"/>
      <c r="G75" s="968"/>
      <c r="H75" s="968"/>
      <c r="I75" s="968"/>
      <c r="J75" s="968"/>
      <c r="K75" s="968"/>
      <c r="L75" s="968"/>
      <c r="M75" s="968"/>
      <c r="N75" s="968"/>
      <c r="O75" s="968"/>
      <c r="P75" s="969"/>
      <c r="Q75" s="973"/>
      <c r="R75" s="922"/>
      <c r="S75" s="922"/>
      <c r="T75" s="922"/>
      <c r="U75" s="919"/>
      <c r="V75" s="921"/>
      <c r="W75" s="922"/>
      <c r="X75" s="922"/>
      <c r="Y75" s="922"/>
      <c r="Z75" s="919"/>
      <c r="AA75" s="921"/>
      <c r="AB75" s="922"/>
      <c r="AC75" s="922"/>
      <c r="AD75" s="922"/>
      <c r="AE75" s="919"/>
      <c r="AF75" s="921"/>
      <c r="AG75" s="922"/>
      <c r="AH75" s="922"/>
      <c r="AI75" s="922"/>
      <c r="AJ75" s="919"/>
      <c r="AK75" s="921"/>
      <c r="AL75" s="922"/>
      <c r="AM75" s="922"/>
      <c r="AN75" s="922"/>
      <c r="AO75" s="919"/>
      <c r="AP75" s="921"/>
      <c r="AQ75" s="922"/>
      <c r="AR75" s="922"/>
      <c r="AS75" s="922"/>
      <c r="AT75" s="919"/>
      <c r="AU75" s="921"/>
      <c r="AV75" s="922"/>
      <c r="AW75" s="922"/>
      <c r="AX75" s="922"/>
      <c r="AY75" s="919"/>
      <c r="AZ75" s="971"/>
      <c r="BA75" s="971"/>
      <c r="BB75" s="971"/>
      <c r="BC75" s="971"/>
      <c r="BD75" s="972"/>
      <c r="BE75" s="266"/>
      <c r="BF75" s="266"/>
      <c r="BG75" s="266"/>
      <c r="BH75" s="266"/>
      <c r="BI75" s="266"/>
      <c r="BJ75" s="266"/>
      <c r="BK75" s="266"/>
      <c r="BL75" s="266"/>
      <c r="BM75" s="266"/>
      <c r="BN75" s="266"/>
      <c r="BO75" s="266"/>
      <c r="BP75" s="266"/>
      <c r="BQ75" s="263">
        <v>69</v>
      </c>
      <c r="BR75" s="268"/>
      <c r="BS75" s="957"/>
      <c r="BT75" s="958"/>
      <c r="BU75" s="958"/>
      <c r="BV75" s="958"/>
      <c r="BW75" s="958"/>
      <c r="BX75" s="958"/>
      <c r="BY75" s="958"/>
      <c r="BZ75" s="958"/>
      <c r="CA75" s="958"/>
      <c r="CB75" s="958"/>
      <c r="CC75" s="958"/>
      <c r="CD75" s="958"/>
      <c r="CE75" s="958"/>
      <c r="CF75" s="958"/>
      <c r="CG75" s="959"/>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51"/>
      <c r="DW75" s="952"/>
      <c r="DX75" s="952"/>
      <c r="DY75" s="952"/>
      <c r="DZ75" s="953"/>
      <c r="EA75" s="247"/>
    </row>
    <row r="76" spans="1:131" s="248" customFormat="1" ht="26.25" customHeight="1" x14ac:dyDescent="0.15">
      <c r="A76" s="262">
        <v>9</v>
      </c>
      <c r="B76" s="967"/>
      <c r="C76" s="968"/>
      <c r="D76" s="968"/>
      <c r="E76" s="968"/>
      <c r="F76" s="968"/>
      <c r="G76" s="968"/>
      <c r="H76" s="968"/>
      <c r="I76" s="968"/>
      <c r="J76" s="968"/>
      <c r="K76" s="968"/>
      <c r="L76" s="968"/>
      <c r="M76" s="968"/>
      <c r="N76" s="968"/>
      <c r="O76" s="968"/>
      <c r="P76" s="969"/>
      <c r="Q76" s="973"/>
      <c r="R76" s="922"/>
      <c r="S76" s="922"/>
      <c r="T76" s="922"/>
      <c r="U76" s="919"/>
      <c r="V76" s="921"/>
      <c r="W76" s="922"/>
      <c r="X76" s="922"/>
      <c r="Y76" s="922"/>
      <c r="Z76" s="919"/>
      <c r="AA76" s="921"/>
      <c r="AB76" s="922"/>
      <c r="AC76" s="922"/>
      <c r="AD76" s="922"/>
      <c r="AE76" s="919"/>
      <c r="AF76" s="921"/>
      <c r="AG76" s="922"/>
      <c r="AH76" s="922"/>
      <c r="AI76" s="922"/>
      <c r="AJ76" s="919"/>
      <c r="AK76" s="921"/>
      <c r="AL76" s="922"/>
      <c r="AM76" s="922"/>
      <c r="AN76" s="922"/>
      <c r="AO76" s="919"/>
      <c r="AP76" s="921"/>
      <c r="AQ76" s="922"/>
      <c r="AR76" s="922"/>
      <c r="AS76" s="922"/>
      <c r="AT76" s="919"/>
      <c r="AU76" s="921"/>
      <c r="AV76" s="922"/>
      <c r="AW76" s="922"/>
      <c r="AX76" s="922"/>
      <c r="AY76" s="919"/>
      <c r="AZ76" s="971"/>
      <c r="BA76" s="971"/>
      <c r="BB76" s="971"/>
      <c r="BC76" s="971"/>
      <c r="BD76" s="972"/>
      <c r="BE76" s="266"/>
      <c r="BF76" s="266"/>
      <c r="BG76" s="266"/>
      <c r="BH76" s="266"/>
      <c r="BI76" s="266"/>
      <c r="BJ76" s="266"/>
      <c r="BK76" s="266"/>
      <c r="BL76" s="266"/>
      <c r="BM76" s="266"/>
      <c r="BN76" s="266"/>
      <c r="BO76" s="266"/>
      <c r="BP76" s="266"/>
      <c r="BQ76" s="263">
        <v>70</v>
      </c>
      <c r="BR76" s="268"/>
      <c r="BS76" s="957"/>
      <c r="BT76" s="958"/>
      <c r="BU76" s="958"/>
      <c r="BV76" s="958"/>
      <c r="BW76" s="958"/>
      <c r="BX76" s="958"/>
      <c r="BY76" s="958"/>
      <c r="BZ76" s="958"/>
      <c r="CA76" s="958"/>
      <c r="CB76" s="958"/>
      <c r="CC76" s="958"/>
      <c r="CD76" s="958"/>
      <c r="CE76" s="958"/>
      <c r="CF76" s="958"/>
      <c r="CG76" s="959"/>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51"/>
      <c r="DW76" s="952"/>
      <c r="DX76" s="952"/>
      <c r="DY76" s="952"/>
      <c r="DZ76" s="953"/>
      <c r="EA76" s="247"/>
    </row>
    <row r="77" spans="1:131" s="248" customFormat="1" ht="26.25" customHeight="1" x14ac:dyDescent="0.15">
      <c r="A77" s="262">
        <v>10</v>
      </c>
      <c r="B77" s="967"/>
      <c r="C77" s="968"/>
      <c r="D77" s="968"/>
      <c r="E77" s="968"/>
      <c r="F77" s="968"/>
      <c r="G77" s="968"/>
      <c r="H77" s="968"/>
      <c r="I77" s="968"/>
      <c r="J77" s="968"/>
      <c r="K77" s="968"/>
      <c r="L77" s="968"/>
      <c r="M77" s="968"/>
      <c r="N77" s="968"/>
      <c r="O77" s="968"/>
      <c r="P77" s="969"/>
      <c r="Q77" s="973"/>
      <c r="R77" s="922"/>
      <c r="S77" s="922"/>
      <c r="T77" s="922"/>
      <c r="U77" s="919"/>
      <c r="V77" s="921"/>
      <c r="W77" s="922"/>
      <c r="X77" s="922"/>
      <c r="Y77" s="922"/>
      <c r="Z77" s="919"/>
      <c r="AA77" s="921"/>
      <c r="AB77" s="922"/>
      <c r="AC77" s="922"/>
      <c r="AD77" s="922"/>
      <c r="AE77" s="919"/>
      <c r="AF77" s="921"/>
      <c r="AG77" s="922"/>
      <c r="AH77" s="922"/>
      <c r="AI77" s="922"/>
      <c r="AJ77" s="919"/>
      <c r="AK77" s="921"/>
      <c r="AL77" s="922"/>
      <c r="AM77" s="922"/>
      <c r="AN77" s="922"/>
      <c r="AO77" s="919"/>
      <c r="AP77" s="921"/>
      <c r="AQ77" s="922"/>
      <c r="AR77" s="922"/>
      <c r="AS77" s="922"/>
      <c r="AT77" s="919"/>
      <c r="AU77" s="921"/>
      <c r="AV77" s="922"/>
      <c r="AW77" s="922"/>
      <c r="AX77" s="922"/>
      <c r="AY77" s="919"/>
      <c r="AZ77" s="971"/>
      <c r="BA77" s="971"/>
      <c r="BB77" s="971"/>
      <c r="BC77" s="971"/>
      <c r="BD77" s="972"/>
      <c r="BE77" s="266"/>
      <c r="BF77" s="266"/>
      <c r="BG77" s="266"/>
      <c r="BH77" s="266"/>
      <c r="BI77" s="266"/>
      <c r="BJ77" s="266"/>
      <c r="BK77" s="266"/>
      <c r="BL77" s="266"/>
      <c r="BM77" s="266"/>
      <c r="BN77" s="266"/>
      <c r="BO77" s="266"/>
      <c r="BP77" s="266"/>
      <c r="BQ77" s="263">
        <v>71</v>
      </c>
      <c r="BR77" s="268"/>
      <c r="BS77" s="957"/>
      <c r="BT77" s="958"/>
      <c r="BU77" s="958"/>
      <c r="BV77" s="958"/>
      <c r="BW77" s="958"/>
      <c r="BX77" s="958"/>
      <c r="BY77" s="958"/>
      <c r="BZ77" s="958"/>
      <c r="CA77" s="958"/>
      <c r="CB77" s="958"/>
      <c r="CC77" s="958"/>
      <c r="CD77" s="958"/>
      <c r="CE77" s="958"/>
      <c r="CF77" s="958"/>
      <c r="CG77" s="959"/>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51"/>
      <c r="DW77" s="952"/>
      <c r="DX77" s="952"/>
      <c r="DY77" s="952"/>
      <c r="DZ77" s="953"/>
      <c r="EA77" s="247"/>
    </row>
    <row r="78" spans="1:131" s="248" customFormat="1" ht="26.25" customHeight="1" x14ac:dyDescent="0.15">
      <c r="A78" s="262">
        <v>11</v>
      </c>
      <c r="B78" s="967"/>
      <c r="C78" s="968"/>
      <c r="D78" s="968"/>
      <c r="E78" s="968"/>
      <c r="F78" s="968"/>
      <c r="G78" s="968"/>
      <c r="H78" s="968"/>
      <c r="I78" s="968"/>
      <c r="J78" s="968"/>
      <c r="K78" s="968"/>
      <c r="L78" s="968"/>
      <c r="M78" s="968"/>
      <c r="N78" s="968"/>
      <c r="O78" s="968"/>
      <c r="P78" s="969"/>
      <c r="Q78" s="970"/>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71"/>
      <c r="BA78" s="971"/>
      <c r="BB78" s="971"/>
      <c r="BC78" s="971"/>
      <c r="BD78" s="972"/>
      <c r="BE78" s="266"/>
      <c r="BF78" s="266"/>
      <c r="BG78" s="266"/>
      <c r="BH78" s="266"/>
      <c r="BI78" s="266"/>
      <c r="BJ78" s="269"/>
      <c r="BK78" s="269"/>
      <c r="BL78" s="269"/>
      <c r="BM78" s="269"/>
      <c r="BN78" s="269"/>
      <c r="BO78" s="266"/>
      <c r="BP78" s="266"/>
      <c r="BQ78" s="263">
        <v>72</v>
      </c>
      <c r="BR78" s="268"/>
      <c r="BS78" s="957"/>
      <c r="BT78" s="958"/>
      <c r="BU78" s="958"/>
      <c r="BV78" s="958"/>
      <c r="BW78" s="958"/>
      <c r="BX78" s="958"/>
      <c r="BY78" s="958"/>
      <c r="BZ78" s="958"/>
      <c r="CA78" s="958"/>
      <c r="CB78" s="958"/>
      <c r="CC78" s="958"/>
      <c r="CD78" s="958"/>
      <c r="CE78" s="958"/>
      <c r="CF78" s="958"/>
      <c r="CG78" s="959"/>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51"/>
      <c r="DW78" s="952"/>
      <c r="DX78" s="952"/>
      <c r="DY78" s="952"/>
      <c r="DZ78" s="953"/>
      <c r="EA78" s="247"/>
    </row>
    <row r="79" spans="1:131" s="248" customFormat="1" ht="26.25" customHeight="1" x14ac:dyDescent="0.15">
      <c r="A79" s="262">
        <v>12</v>
      </c>
      <c r="B79" s="967"/>
      <c r="C79" s="968"/>
      <c r="D79" s="968"/>
      <c r="E79" s="968"/>
      <c r="F79" s="968"/>
      <c r="G79" s="968"/>
      <c r="H79" s="968"/>
      <c r="I79" s="968"/>
      <c r="J79" s="968"/>
      <c r="K79" s="968"/>
      <c r="L79" s="968"/>
      <c r="M79" s="968"/>
      <c r="N79" s="968"/>
      <c r="O79" s="968"/>
      <c r="P79" s="969"/>
      <c r="Q79" s="970"/>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71"/>
      <c r="BA79" s="971"/>
      <c r="BB79" s="971"/>
      <c r="BC79" s="971"/>
      <c r="BD79" s="972"/>
      <c r="BE79" s="266"/>
      <c r="BF79" s="266"/>
      <c r="BG79" s="266"/>
      <c r="BH79" s="266"/>
      <c r="BI79" s="266"/>
      <c r="BJ79" s="269"/>
      <c r="BK79" s="269"/>
      <c r="BL79" s="269"/>
      <c r="BM79" s="269"/>
      <c r="BN79" s="269"/>
      <c r="BO79" s="266"/>
      <c r="BP79" s="266"/>
      <c r="BQ79" s="263">
        <v>73</v>
      </c>
      <c r="BR79" s="268"/>
      <c r="BS79" s="957"/>
      <c r="BT79" s="958"/>
      <c r="BU79" s="958"/>
      <c r="BV79" s="958"/>
      <c r="BW79" s="958"/>
      <c r="BX79" s="958"/>
      <c r="BY79" s="958"/>
      <c r="BZ79" s="958"/>
      <c r="CA79" s="958"/>
      <c r="CB79" s="958"/>
      <c r="CC79" s="958"/>
      <c r="CD79" s="958"/>
      <c r="CE79" s="958"/>
      <c r="CF79" s="958"/>
      <c r="CG79" s="959"/>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51"/>
      <c r="DW79" s="952"/>
      <c r="DX79" s="952"/>
      <c r="DY79" s="952"/>
      <c r="DZ79" s="953"/>
      <c r="EA79" s="247"/>
    </row>
    <row r="80" spans="1:131" s="248" customFormat="1" ht="26.25" customHeight="1" x14ac:dyDescent="0.15">
      <c r="A80" s="262">
        <v>13</v>
      </c>
      <c r="B80" s="967"/>
      <c r="C80" s="968"/>
      <c r="D80" s="968"/>
      <c r="E80" s="968"/>
      <c r="F80" s="968"/>
      <c r="G80" s="968"/>
      <c r="H80" s="968"/>
      <c r="I80" s="968"/>
      <c r="J80" s="968"/>
      <c r="K80" s="968"/>
      <c r="L80" s="968"/>
      <c r="M80" s="968"/>
      <c r="N80" s="968"/>
      <c r="O80" s="968"/>
      <c r="P80" s="969"/>
      <c r="Q80" s="970"/>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71"/>
      <c r="BA80" s="971"/>
      <c r="BB80" s="971"/>
      <c r="BC80" s="971"/>
      <c r="BD80" s="972"/>
      <c r="BE80" s="266"/>
      <c r="BF80" s="266"/>
      <c r="BG80" s="266"/>
      <c r="BH80" s="266"/>
      <c r="BI80" s="266"/>
      <c r="BJ80" s="266"/>
      <c r="BK80" s="266"/>
      <c r="BL80" s="266"/>
      <c r="BM80" s="266"/>
      <c r="BN80" s="266"/>
      <c r="BO80" s="266"/>
      <c r="BP80" s="266"/>
      <c r="BQ80" s="263">
        <v>74</v>
      </c>
      <c r="BR80" s="268"/>
      <c r="BS80" s="957"/>
      <c r="BT80" s="958"/>
      <c r="BU80" s="958"/>
      <c r="BV80" s="958"/>
      <c r="BW80" s="958"/>
      <c r="BX80" s="958"/>
      <c r="BY80" s="958"/>
      <c r="BZ80" s="958"/>
      <c r="CA80" s="958"/>
      <c r="CB80" s="958"/>
      <c r="CC80" s="958"/>
      <c r="CD80" s="958"/>
      <c r="CE80" s="958"/>
      <c r="CF80" s="958"/>
      <c r="CG80" s="959"/>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51"/>
      <c r="DW80" s="952"/>
      <c r="DX80" s="952"/>
      <c r="DY80" s="952"/>
      <c r="DZ80" s="953"/>
      <c r="EA80" s="247"/>
    </row>
    <row r="81" spans="1:131" s="248" customFormat="1" ht="26.25" customHeight="1" x14ac:dyDescent="0.15">
      <c r="A81" s="262">
        <v>14</v>
      </c>
      <c r="B81" s="967"/>
      <c r="C81" s="968"/>
      <c r="D81" s="968"/>
      <c r="E81" s="968"/>
      <c r="F81" s="968"/>
      <c r="G81" s="968"/>
      <c r="H81" s="968"/>
      <c r="I81" s="968"/>
      <c r="J81" s="968"/>
      <c r="K81" s="968"/>
      <c r="L81" s="968"/>
      <c r="M81" s="968"/>
      <c r="N81" s="968"/>
      <c r="O81" s="968"/>
      <c r="P81" s="969"/>
      <c r="Q81" s="970"/>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71"/>
      <c r="BA81" s="971"/>
      <c r="BB81" s="971"/>
      <c r="BC81" s="971"/>
      <c r="BD81" s="972"/>
      <c r="BE81" s="266"/>
      <c r="BF81" s="266"/>
      <c r="BG81" s="266"/>
      <c r="BH81" s="266"/>
      <c r="BI81" s="266"/>
      <c r="BJ81" s="266"/>
      <c r="BK81" s="266"/>
      <c r="BL81" s="266"/>
      <c r="BM81" s="266"/>
      <c r="BN81" s="266"/>
      <c r="BO81" s="266"/>
      <c r="BP81" s="266"/>
      <c r="BQ81" s="263">
        <v>75</v>
      </c>
      <c r="BR81" s="268"/>
      <c r="BS81" s="957"/>
      <c r="BT81" s="958"/>
      <c r="BU81" s="958"/>
      <c r="BV81" s="958"/>
      <c r="BW81" s="958"/>
      <c r="BX81" s="958"/>
      <c r="BY81" s="958"/>
      <c r="BZ81" s="958"/>
      <c r="CA81" s="958"/>
      <c r="CB81" s="958"/>
      <c r="CC81" s="958"/>
      <c r="CD81" s="958"/>
      <c r="CE81" s="958"/>
      <c r="CF81" s="958"/>
      <c r="CG81" s="959"/>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51"/>
      <c r="DW81" s="952"/>
      <c r="DX81" s="952"/>
      <c r="DY81" s="952"/>
      <c r="DZ81" s="953"/>
      <c r="EA81" s="247"/>
    </row>
    <row r="82" spans="1:131" s="248" customFormat="1" ht="26.25" customHeight="1" x14ac:dyDescent="0.15">
      <c r="A82" s="262">
        <v>15</v>
      </c>
      <c r="B82" s="967"/>
      <c r="C82" s="968"/>
      <c r="D82" s="968"/>
      <c r="E82" s="968"/>
      <c r="F82" s="968"/>
      <c r="G82" s="968"/>
      <c r="H82" s="968"/>
      <c r="I82" s="968"/>
      <c r="J82" s="968"/>
      <c r="K82" s="968"/>
      <c r="L82" s="968"/>
      <c r="M82" s="968"/>
      <c r="N82" s="968"/>
      <c r="O82" s="968"/>
      <c r="P82" s="969"/>
      <c r="Q82" s="970"/>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71"/>
      <c r="BA82" s="971"/>
      <c r="BB82" s="971"/>
      <c r="BC82" s="971"/>
      <c r="BD82" s="972"/>
      <c r="BE82" s="266"/>
      <c r="BF82" s="266"/>
      <c r="BG82" s="266"/>
      <c r="BH82" s="266"/>
      <c r="BI82" s="266"/>
      <c r="BJ82" s="266"/>
      <c r="BK82" s="266"/>
      <c r="BL82" s="266"/>
      <c r="BM82" s="266"/>
      <c r="BN82" s="266"/>
      <c r="BO82" s="266"/>
      <c r="BP82" s="266"/>
      <c r="BQ82" s="263">
        <v>76</v>
      </c>
      <c r="BR82" s="268"/>
      <c r="BS82" s="957"/>
      <c r="BT82" s="958"/>
      <c r="BU82" s="958"/>
      <c r="BV82" s="958"/>
      <c r="BW82" s="958"/>
      <c r="BX82" s="958"/>
      <c r="BY82" s="958"/>
      <c r="BZ82" s="958"/>
      <c r="CA82" s="958"/>
      <c r="CB82" s="958"/>
      <c r="CC82" s="958"/>
      <c r="CD82" s="958"/>
      <c r="CE82" s="958"/>
      <c r="CF82" s="958"/>
      <c r="CG82" s="959"/>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51"/>
      <c r="DW82" s="952"/>
      <c r="DX82" s="952"/>
      <c r="DY82" s="952"/>
      <c r="DZ82" s="953"/>
      <c r="EA82" s="247"/>
    </row>
    <row r="83" spans="1:131" s="248" customFormat="1" ht="26.25" customHeight="1" x14ac:dyDescent="0.15">
      <c r="A83" s="262">
        <v>16</v>
      </c>
      <c r="B83" s="967"/>
      <c r="C83" s="968"/>
      <c r="D83" s="968"/>
      <c r="E83" s="968"/>
      <c r="F83" s="968"/>
      <c r="G83" s="968"/>
      <c r="H83" s="968"/>
      <c r="I83" s="968"/>
      <c r="J83" s="968"/>
      <c r="K83" s="968"/>
      <c r="L83" s="968"/>
      <c r="M83" s="968"/>
      <c r="N83" s="968"/>
      <c r="O83" s="968"/>
      <c r="P83" s="969"/>
      <c r="Q83" s="970"/>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71"/>
      <c r="BA83" s="971"/>
      <c r="BB83" s="971"/>
      <c r="BC83" s="971"/>
      <c r="BD83" s="972"/>
      <c r="BE83" s="266"/>
      <c r="BF83" s="266"/>
      <c r="BG83" s="266"/>
      <c r="BH83" s="266"/>
      <c r="BI83" s="266"/>
      <c r="BJ83" s="266"/>
      <c r="BK83" s="266"/>
      <c r="BL83" s="266"/>
      <c r="BM83" s="266"/>
      <c r="BN83" s="266"/>
      <c r="BO83" s="266"/>
      <c r="BP83" s="266"/>
      <c r="BQ83" s="263">
        <v>77</v>
      </c>
      <c r="BR83" s="268"/>
      <c r="BS83" s="957"/>
      <c r="BT83" s="958"/>
      <c r="BU83" s="958"/>
      <c r="BV83" s="958"/>
      <c r="BW83" s="958"/>
      <c r="BX83" s="958"/>
      <c r="BY83" s="958"/>
      <c r="BZ83" s="958"/>
      <c r="CA83" s="958"/>
      <c r="CB83" s="958"/>
      <c r="CC83" s="958"/>
      <c r="CD83" s="958"/>
      <c r="CE83" s="958"/>
      <c r="CF83" s="958"/>
      <c r="CG83" s="959"/>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51"/>
      <c r="DW83" s="952"/>
      <c r="DX83" s="952"/>
      <c r="DY83" s="952"/>
      <c r="DZ83" s="953"/>
      <c r="EA83" s="247"/>
    </row>
    <row r="84" spans="1:131" s="248" customFormat="1" ht="26.25" customHeight="1" x14ac:dyDescent="0.15">
      <c r="A84" s="262">
        <v>17</v>
      </c>
      <c r="B84" s="967"/>
      <c r="C84" s="968"/>
      <c r="D84" s="968"/>
      <c r="E84" s="968"/>
      <c r="F84" s="968"/>
      <c r="G84" s="968"/>
      <c r="H84" s="968"/>
      <c r="I84" s="968"/>
      <c r="J84" s="968"/>
      <c r="K84" s="968"/>
      <c r="L84" s="968"/>
      <c r="M84" s="968"/>
      <c r="N84" s="968"/>
      <c r="O84" s="968"/>
      <c r="P84" s="969"/>
      <c r="Q84" s="970"/>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71"/>
      <c r="BA84" s="971"/>
      <c r="BB84" s="971"/>
      <c r="BC84" s="971"/>
      <c r="BD84" s="972"/>
      <c r="BE84" s="266"/>
      <c r="BF84" s="266"/>
      <c r="BG84" s="266"/>
      <c r="BH84" s="266"/>
      <c r="BI84" s="266"/>
      <c r="BJ84" s="266"/>
      <c r="BK84" s="266"/>
      <c r="BL84" s="266"/>
      <c r="BM84" s="266"/>
      <c r="BN84" s="266"/>
      <c r="BO84" s="266"/>
      <c r="BP84" s="266"/>
      <c r="BQ84" s="263">
        <v>78</v>
      </c>
      <c r="BR84" s="268"/>
      <c r="BS84" s="957"/>
      <c r="BT84" s="958"/>
      <c r="BU84" s="958"/>
      <c r="BV84" s="958"/>
      <c r="BW84" s="958"/>
      <c r="BX84" s="958"/>
      <c r="BY84" s="958"/>
      <c r="BZ84" s="958"/>
      <c r="CA84" s="958"/>
      <c r="CB84" s="958"/>
      <c r="CC84" s="958"/>
      <c r="CD84" s="958"/>
      <c r="CE84" s="958"/>
      <c r="CF84" s="958"/>
      <c r="CG84" s="959"/>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51"/>
      <c r="DW84" s="952"/>
      <c r="DX84" s="952"/>
      <c r="DY84" s="952"/>
      <c r="DZ84" s="953"/>
      <c r="EA84" s="247"/>
    </row>
    <row r="85" spans="1:131" s="248" customFormat="1" ht="26.25" customHeight="1" x14ac:dyDescent="0.15">
      <c r="A85" s="262">
        <v>18</v>
      </c>
      <c r="B85" s="967"/>
      <c r="C85" s="968"/>
      <c r="D85" s="968"/>
      <c r="E85" s="968"/>
      <c r="F85" s="968"/>
      <c r="G85" s="968"/>
      <c r="H85" s="968"/>
      <c r="I85" s="968"/>
      <c r="J85" s="968"/>
      <c r="K85" s="968"/>
      <c r="L85" s="968"/>
      <c r="M85" s="968"/>
      <c r="N85" s="968"/>
      <c r="O85" s="968"/>
      <c r="P85" s="969"/>
      <c r="Q85" s="970"/>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71"/>
      <c r="BA85" s="971"/>
      <c r="BB85" s="971"/>
      <c r="BC85" s="971"/>
      <c r="BD85" s="972"/>
      <c r="BE85" s="266"/>
      <c r="BF85" s="266"/>
      <c r="BG85" s="266"/>
      <c r="BH85" s="266"/>
      <c r="BI85" s="266"/>
      <c r="BJ85" s="266"/>
      <c r="BK85" s="266"/>
      <c r="BL85" s="266"/>
      <c r="BM85" s="266"/>
      <c r="BN85" s="266"/>
      <c r="BO85" s="266"/>
      <c r="BP85" s="266"/>
      <c r="BQ85" s="263">
        <v>79</v>
      </c>
      <c r="BR85" s="268"/>
      <c r="BS85" s="957"/>
      <c r="BT85" s="958"/>
      <c r="BU85" s="958"/>
      <c r="BV85" s="958"/>
      <c r="BW85" s="958"/>
      <c r="BX85" s="958"/>
      <c r="BY85" s="958"/>
      <c r="BZ85" s="958"/>
      <c r="CA85" s="958"/>
      <c r="CB85" s="958"/>
      <c r="CC85" s="958"/>
      <c r="CD85" s="958"/>
      <c r="CE85" s="958"/>
      <c r="CF85" s="958"/>
      <c r="CG85" s="959"/>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51"/>
      <c r="DW85" s="952"/>
      <c r="DX85" s="952"/>
      <c r="DY85" s="952"/>
      <c r="DZ85" s="953"/>
      <c r="EA85" s="247"/>
    </row>
    <row r="86" spans="1:131" s="248" customFormat="1" ht="26.25" customHeight="1" x14ac:dyDescent="0.15">
      <c r="A86" s="262">
        <v>19</v>
      </c>
      <c r="B86" s="967"/>
      <c r="C86" s="968"/>
      <c r="D86" s="968"/>
      <c r="E86" s="968"/>
      <c r="F86" s="968"/>
      <c r="G86" s="968"/>
      <c r="H86" s="968"/>
      <c r="I86" s="968"/>
      <c r="J86" s="968"/>
      <c r="K86" s="968"/>
      <c r="L86" s="968"/>
      <c r="M86" s="968"/>
      <c r="N86" s="968"/>
      <c r="O86" s="968"/>
      <c r="P86" s="969"/>
      <c r="Q86" s="970"/>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71"/>
      <c r="BA86" s="971"/>
      <c r="BB86" s="971"/>
      <c r="BC86" s="971"/>
      <c r="BD86" s="972"/>
      <c r="BE86" s="266"/>
      <c r="BF86" s="266"/>
      <c r="BG86" s="266"/>
      <c r="BH86" s="266"/>
      <c r="BI86" s="266"/>
      <c r="BJ86" s="266"/>
      <c r="BK86" s="266"/>
      <c r="BL86" s="266"/>
      <c r="BM86" s="266"/>
      <c r="BN86" s="266"/>
      <c r="BO86" s="266"/>
      <c r="BP86" s="266"/>
      <c r="BQ86" s="263">
        <v>80</v>
      </c>
      <c r="BR86" s="268"/>
      <c r="BS86" s="957"/>
      <c r="BT86" s="958"/>
      <c r="BU86" s="958"/>
      <c r="BV86" s="958"/>
      <c r="BW86" s="958"/>
      <c r="BX86" s="958"/>
      <c r="BY86" s="958"/>
      <c r="BZ86" s="958"/>
      <c r="CA86" s="958"/>
      <c r="CB86" s="958"/>
      <c r="CC86" s="958"/>
      <c r="CD86" s="958"/>
      <c r="CE86" s="958"/>
      <c r="CF86" s="958"/>
      <c r="CG86" s="959"/>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51"/>
      <c r="DW86" s="952"/>
      <c r="DX86" s="952"/>
      <c r="DY86" s="952"/>
      <c r="DZ86" s="953"/>
      <c r="EA86" s="247"/>
    </row>
    <row r="87" spans="1:131" s="248" customFormat="1" ht="26.25" customHeight="1" x14ac:dyDescent="0.15">
      <c r="A87" s="270">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66"/>
      <c r="BF87" s="266"/>
      <c r="BG87" s="266"/>
      <c r="BH87" s="266"/>
      <c r="BI87" s="266"/>
      <c r="BJ87" s="266"/>
      <c r="BK87" s="266"/>
      <c r="BL87" s="266"/>
      <c r="BM87" s="266"/>
      <c r="BN87" s="266"/>
      <c r="BO87" s="266"/>
      <c r="BP87" s="266"/>
      <c r="BQ87" s="263">
        <v>81</v>
      </c>
      <c r="BR87" s="268"/>
      <c r="BS87" s="957"/>
      <c r="BT87" s="958"/>
      <c r="BU87" s="958"/>
      <c r="BV87" s="958"/>
      <c r="BW87" s="958"/>
      <c r="BX87" s="958"/>
      <c r="BY87" s="958"/>
      <c r="BZ87" s="958"/>
      <c r="CA87" s="958"/>
      <c r="CB87" s="958"/>
      <c r="CC87" s="958"/>
      <c r="CD87" s="958"/>
      <c r="CE87" s="958"/>
      <c r="CF87" s="958"/>
      <c r="CG87" s="959"/>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51"/>
      <c r="DW87" s="952"/>
      <c r="DX87" s="952"/>
      <c r="DY87" s="952"/>
      <c r="DZ87" s="953"/>
      <c r="EA87" s="247"/>
    </row>
    <row r="88" spans="1:131" s="248" customFormat="1" ht="26.25" customHeight="1" thickBot="1" x14ac:dyDescent="0.2">
      <c r="A88" s="265" t="s">
        <v>391</v>
      </c>
      <c r="B88" s="874" t="s">
        <v>426</v>
      </c>
      <c r="C88" s="875"/>
      <c r="D88" s="875"/>
      <c r="E88" s="875"/>
      <c r="F88" s="875"/>
      <c r="G88" s="875"/>
      <c r="H88" s="875"/>
      <c r="I88" s="875"/>
      <c r="J88" s="875"/>
      <c r="K88" s="875"/>
      <c r="L88" s="875"/>
      <c r="M88" s="875"/>
      <c r="N88" s="875"/>
      <c r="O88" s="875"/>
      <c r="P88" s="876"/>
      <c r="Q88" s="932"/>
      <c r="R88" s="933"/>
      <c r="S88" s="933"/>
      <c r="T88" s="933"/>
      <c r="U88" s="933"/>
      <c r="V88" s="933"/>
      <c r="W88" s="933"/>
      <c r="X88" s="933"/>
      <c r="Y88" s="933"/>
      <c r="Z88" s="933"/>
      <c r="AA88" s="933"/>
      <c r="AB88" s="933"/>
      <c r="AC88" s="933"/>
      <c r="AD88" s="933"/>
      <c r="AE88" s="933"/>
      <c r="AF88" s="936">
        <v>1177</v>
      </c>
      <c r="AG88" s="936"/>
      <c r="AH88" s="936"/>
      <c r="AI88" s="936"/>
      <c r="AJ88" s="936"/>
      <c r="AK88" s="933"/>
      <c r="AL88" s="933"/>
      <c r="AM88" s="933"/>
      <c r="AN88" s="933"/>
      <c r="AO88" s="933"/>
      <c r="AP88" s="936">
        <v>7068</v>
      </c>
      <c r="AQ88" s="936"/>
      <c r="AR88" s="936"/>
      <c r="AS88" s="936"/>
      <c r="AT88" s="936"/>
      <c r="AU88" s="936">
        <v>1465</v>
      </c>
      <c r="AV88" s="936"/>
      <c r="AW88" s="936"/>
      <c r="AX88" s="936"/>
      <c r="AY88" s="936"/>
      <c r="AZ88" s="941"/>
      <c r="BA88" s="941"/>
      <c r="BB88" s="941"/>
      <c r="BC88" s="941"/>
      <c r="BD88" s="942"/>
      <c r="BE88" s="266"/>
      <c r="BF88" s="266"/>
      <c r="BG88" s="266"/>
      <c r="BH88" s="266"/>
      <c r="BI88" s="266"/>
      <c r="BJ88" s="266"/>
      <c r="BK88" s="266"/>
      <c r="BL88" s="266"/>
      <c r="BM88" s="266"/>
      <c r="BN88" s="266"/>
      <c r="BO88" s="266"/>
      <c r="BP88" s="266"/>
      <c r="BQ88" s="263">
        <v>82</v>
      </c>
      <c r="BR88" s="268"/>
      <c r="BS88" s="957"/>
      <c r="BT88" s="958"/>
      <c r="BU88" s="958"/>
      <c r="BV88" s="958"/>
      <c r="BW88" s="958"/>
      <c r="BX88" s="958"/>
      <c r="BY88" s="958"/>
      <c r="BZ88" s="958"/>
      <c r="CA88" s="958"/>
      <c r="CB88" s="958"/>
      <c r="CC88" s="958"/>
      <c r="CD88" s="958"/>
      <c r="CE88" s="958"/>
      <c r="CF88" s="958"/>
      <c r="CG88" s="959"/>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51"/>
      <c r="DW88" s="952"/>
      <c r="DX88" s="952"/>
      <c r="DY88" s="952"/>
      <c r="DZ88" s="95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7"/>
      <c r="BT89" s="958"/>
      <c r="BU89" s="958"/>
      <c r="BV89" s="958"/>
      <c r="BW89" s="958"/>
      <c r="BX89" s="958"/>
      <c r="BY89" s="958"/>
      <c r="BZ89" s="958"/>
      <c r="CA89" s="958"/>
      <c r="CB89" s="958"/>
      <c r="CC89" s="958"/>
      <c r="CD89" s="958"/>
      <c r="CE89" s="958"/>
      <c r="CF89" s="958"/>
      <c r="CG89" s="959"/>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51"/>
      <c r="DW89" s="952"/>
      <c r="DX89" s="952"/>
      <c r="DY89" s="952"/>
      <c r="DZ89" s="95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7"/>
      <c r="BT90" s="958"/>
      <c r="BU90" s="958"/>
      <c r="BV90" s="958"/>
      <c r="BW90" s="958"/>
      <c r="BX90" s="958"/>
      <c r="BY90" s="958"/>
      <c r="BZ90" s="958"/>
      <c r="CA90" s="958"/>
      <c r="CB90" s="958"/>
      <c r="CC90" s="958"/>
      <c r="CD90" s="958"/>
      <c r="CE90" s="958"/>
      <c r="CF90" s="958"/>
      <c r="CG90" s="959"/>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51"/>
      <c r="DW90" s="952"/>
      <c r="DX90" s="952"/>
      <c r="DY90" s="952"/>
      <c r="DZ90" s="95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7"/>
      <c r="BT91" s="958"/>
      <c r="BU91" s="958"/>
      <c r="BV91" s="958"/>
      <c r="BW91" s="958"/>
      <c r="BX91" s="958"/>
      <c r="BY91" s="958"/>
      <c r="BZ91" s="958"/>
      <c r="CA91" s="958"/>
      <c r="CB91" s="958"/>
      <c r="CC91" s="958"/>
      <c r="CD91" s="958"/>
      <c r="CE91" s="958"/>
      <c r="CF91" s="958"/>
      <c r="CG91" s="959"/>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51"/>
      <c r="DW91" s="952"/>
      <c r="DX91" s="952"/>
      <c r="DY91" s="952"/>
      <c r="DZ91" s="95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7"/>
      <c r="BT92" s="958"/>
      <c r="BU92" s="958"/>
      <c r="BV92" s="958"/>
      <c r="BW92" s="958"/>
      <c r="BX92" s="958"/>
      <c r="BY92" s="958"/>
      <c r="BZ92" s="958"/>
      <c r="CA92" s="958"/>
      <c r="CB92" s="958"/>
      <c r="CC92" s="958"/>
      <c r="CD92" s="958"/>
      <c r="CE92" s="958"/>
      <c r="CF92" s="958"/>
      <c r="CG92" s="959"/>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51"/>
      <c r="DW92" s="952"/>
      <c r="DX92" s="952"/>
      <c r="DY92" s="952"/>
      <c r="DZ92" s="95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7"/>
      <c r="BT93" s="958"/>
      <c r="BU93" s="958"/>
      <c r="BV93" s="958"/>
      <c r="BW93" s="958"/>
      <c r="BX93" s="958"/>
      <c r="BY93" s="958"/>
      <c r="BZ93" s="958"/>
      <c r="CA93" s="958"/>
      <c r="CB93" s="958"/>
      <c r="CC93" s="958"/>
      <c r="CD93" s="958"/>
      <c r="CE93" s="958"/>
      <c r="CF93" s="958"/>
      <c r="CG93" s="959"/>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51"/>
      <c r="DW93" s="952"/>
      <c r="DX93" s="952"/>
      <c r="DY93" s="952"/>
      <c r="DZ93" s="95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7"/>
      <c r="BT94" s="958"/>
      <c r="BU94" s="958"/>
      <c r="BV94" s="958"/>
      <c r="BW94" s="958"/>
      <c r="BX94" s="958"/>
      <c r="BY94" s="958"/>
      <c r="BZ94" s="958"/>
      <c r="CA94" s="958"/>
      <c r="CB94" s="958"/>
      <c r="CC94" s="958"/>
      <c r="CD94" s="958"/>
      <c r="CE94" s="958"/>
      <c r="CF94" s="958"/>
      <c r="CG94" s="959"/>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51"/>
      <c r="DW94" s="952"/>
      <c r="DX94" s="952"/>
      <c r="DY94" s="952"/>
      <c r="DZ94" s="95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7"/>
      <c r="BT95" s="958"/>
      <c r="BU95" s="958"/>
      <c r="BV95" s="958"/>
      <c r="BW95" s="958"/>
      <c r="BX95" s="958"/>
      <c r="BY95" s="958"/>
      <c r="BZ95" s="958"/>
      <c r="CA95" s="958"/>
      <c r="CB95" s="958"/>
      <c r="CC95" s="958"/>
      <c r="CD95" s="958"/>
      <c r="CE95" s="958"/>
      <c r="CF95" s="958"/>
      <c r="CG95" s="959"/>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51"/>
      <c r="DW95" s="952"/>
      <c r="DX95" s="952"/>
      <c r="DY95" s="952"/>
      <c r="DZ95" s="95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7"/>
      <c r="BT96" s="958"/>
      <c r="BU96" s="958"/>
      <c r="BV96" s="958"/>
      <c r="BW96" s="958"/>
      <c r="BX96" s="958"/>
      <c r="BY96" s="958"/>
      <c r="BZ96" s="958"/>
      <c r="CA96" s="958"/>
      <c r="CB96" s="958"/>
      <c r="CC96" s="958"/>
      <c r="CD96" s="958"/>
      <c r="CE96" s="958"/>
      <c r="CF96" s="958"/>
      <c r="CG96" s="959"/>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51"/>
      <c r="DW96" s="952"/>
      <c r="DX96" s="952"/>
      <c r="DY96" s="952"/>
      <c r="DZ96" s="95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7"/>
      <c r="BT97" s="958"/>
      <c r="BU97" s="958"/>
      <c r="BV97" s="958"/>
      <c r="BW97" s="958"/>
      <c r="BX97" s="958"/>
      <c r="BY97" s="958"/>
      <c r="BZ97" s="958"/>
      <c r="CA97" s="958"/>
      <c r="CB97" s="958"/>
      <c r="CC97" s="958"/>
      <c r="CD97" s="958"/>
      <c r="CE97" s="958"/>
      <c r="CF97" s="958"/>
      <c r="CG97" s="959"/>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51"/>
      <c r="DW97" s="952"/>
      <c r="DX97" s="952"/>
      <c r="DY97" s="952"/>
      <c r="DZ97" s="95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7"/>
      <c r="BT98" s="958"/>
      <c r="BU98" s="958"/>
      <c r="BV98" s="958"/>
      <c r="BW98" s="958"/>
      <c r="BX98" s="958"/>
      <c r="BY98" s="958"/>
      <c r="BZ98" s="958"/>
      <c r="CA98" s="958"/>
      <c r="CB98" s="958"/>
      <c r="CC98" s="958"/>
      <c r="CD98" s="958"/>
      <c r="CE98" s="958"/>
      <c r="CF98" s="958"/>
      <c r="CG98" s="959"/>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51"/>
      <c r="DW98" s="952"/>
      <c r="DX98" s="952"/>
      <c r="DY98" s="952"/>
      <c r="DZ98" s="95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7"/>
      <c r="BT99" s="958"/>
      <c r="BU99" s="958"/>
      <c r="BV99" s="958"/>
      <c r="BW99" s="958"/>
      <c r="BX99" s="958"/>
      <c r="BY99" s="958"/>
      <c r="BZ99" s="958"/>
      <c r="CA99" s="958"/>
      <c r="CB99" s="958"/>
      <c r="CC99" s="958"/>
      <c r="CD99" s="958"/>
      <c r="CE99" s="958"/>
      <c r="CF99" s="958"/>
      <c r="CG99" s="959"/>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51"/>
      <c r="DW99" s="952"/>
      <c r="DX99" s="952"/>
      <c r="DY99" s="952"/>
      <c r="DZ99" s="95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7"/>
      <c r="BT100" s="958"/>
      <c r="BU100" s="958"/>
      <c r="BV100" s="958"/>
      <c r="BW100" s="958"/>
      <c r="BX100" s="958"/>
      <c r="BY100" s="958"/>
      <c r="BZ100" s="958"/>
      <c r="CA100" s="958"/>
      <c r="CB100" s="958"/>
      <c r="CC100" s="958"/>
      <c r="CD100" s="958"/>
      <c r="CE100" s="958"/>
      <c r="CF100" s="958"/>
      <c r="CG100" s="959"/>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51"/>
      <c r="DW100" s="952"/>
      <c r="DX100" s="952"/>
      <c r="DY100" s="952"/>
      <c r="DZ100" s="95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7"/>
      <c r="BT101" s="958"/>
      <c r="BU101" s="958"/>
      <c r="BV101" s="958"/>
      <c r="BW101" s="958"/>
      <c r="BX101" s="958"/>
      <c r="BY101" s="958"/>
      <c r="BZ101" s="958"/>
      <c r="CA101" s="958"/>
      <c r="CB101" s="958"/>
      <c r="CC101" s="958"/>
      <c r="CD101" s="958"/>
      <c r="CE101" s="958"/>
      <c r="CF101" s="958"/>
      <c r="CG101" s="959"/>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51"/>
      <c r="DW101" s="952"/>
      <c r="DX101" s="952"/>
      <c r="DY101" s="952"/>
      <c r="DZ101" s="95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427</v>
      </c>
      <c r="BS102" s="875"/>
      <c r="BT102" s="875"/>
      <c r="BU102" s="875"/>
      <c r="BV102" s="875"/>
      <c r="BW102" s="875"/>
      <c r="BX102" s="875"/>
      <c r="BY102" s="875"/>
      <c r="BZ102" s="875"/>
      <c r="CA102" s="875"/>
      <c r="CB102" s="875"/>
      <c r="CC102" s="875"/>
      <c r="CD102" s="875"/>
      <c r="CE102" s="875"/>
      <c r="CF102" s="875"/>
      <c r="CG102" s="876"/>
      <c r="CH102" s="981"/>
      <c r="CI102" s="982"/>
      <c r="CJ102" s="982"/>
      <c r="CK102" s="982"/>
      <c r="CL102" s="983"/>
      <c r="CM102" s="981"/>
      <c r="CN102" s="982"/>
      <c r="CO102" s="982"/>
      <c r="CP102" s="982"/>
      <c r="CQ102" s="983"/>
      <c r="CR102" s="984">
        <v>44</v>
      </c>
      <c r="CS102" s="944"/>
      <c r="CT102" s="944"/>
      <c r="CU102" s="944"/>
      <c r="CV102" s="985"/>
      <c r="CW102" s="984">
        <v>8</v>
      </c>
      <c r="CX102" s="944"/>
      <c r="CY102" s="944"/>
      <c r="CZ102" s="944"/>
      <c r="DA102" s="985"/>
      <c r="DB102" s="984" t="s">
        <v>606</v>
      </c>
      <c r="DC102" s="944"/>
      <c r="DD102" s="944"/>
      <c r="DE102" s="944"/>
      <c r="DF102" s="985"/>
      <c r="DG102" s="984" t="s">
        <v>607</v>
      </c>
      <c r="DH102" s="944"/>
      <c r="DI102" s="944"/>
      <c r="DJ102" s="944"/>
      <c r="DK102" s="985"/>
      <c r="DL102" s="984" t="s">
        <v>607</v>
      </c>
      <c r="DM102" s="944"/>
      <c r="DN102" s="944"/>
      <c r="DO102" s="944"/>
      <c r="DP102" s="985"/>
      <c r="DQ102" s="984" t="s">
        <v>607</v>
      </c>
      <c r="DR102" s="944"/>
      <c r="DS102" s="944"/>
      <c r="DT102" s="944"/>
      <c r="DU102" s="985"/>
      <c r="DV102" s="1008"/>
      <c r="DW102" s="1009"/>
      <c r="DX102" s="1009"/>
      <c r="DY102" s="1009"/>
      <c r="DZ102" s="101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11" t="s">
        <v>428</v>
      </c>
      <c r="BR103" s="1011"/>
      <c r="BS103" s="1011"/>
      <c r="BT103" s="1011"/>
      <c r="BU103" s="1011"/>
      <c r="BV103" s="1011"/>
      <c r="BW103" s="1011"/>
      <c r="BX103" s="1011"/>
      <c r="BY103" s="1011"/>
      <c r="BZ103" s="1011"/>
      <c r="CA103" s="1011"/>
      <c r="CB103" s="1011"/>
      <c r="CC103" s="1011"/>
      <c r="CD103" s="1011"/>
      <c r="CE103" s="1011"/>
      <c r="CF103" s="1011"/>
      <c r="CG103" s="1011"/>
      <c r="CH103" s="1011"/>
      <c r="CI103" s="1011"/>
      <c r="CJ103" s="1011"/>
      <c r="CK103" s="1011"/>
      <c r="CL103" s="1011"/>
      <c r="CM103" s="1011"/>
      <c r="CN103" s="1011"/>
      <c r="CO103" s="1011"/>
      <c r="CP103" s="1011"/>
      <c r="CQ103" s="1011"/>
      <c r="CR103" s="1011"/>
      <c r="CS103" s="1011"/>
      <c r="CT103" s="1011"/>
      <c r="CU103" s="1011"/>
      <c r="CV103" s="1011"/>
      <c r="CW103" s="1011"/>
      <c r="CX103" s="1011"/>
      <c r="CY103" s="1011"/>
      <c r="CZ103" s="1011"/>
      <c r="DA103" s="1011"/>
      <c r="DB103" s="1011"/>
      <c r="DC103" s="1011"/>
      <c r="DD103" s="1011"/>
      <c r="DE103" s="1011"/>
      <c r="DF103" s="1011"/>
      <c r="DG103" s="1011"/>
      <c r="DH103" s="1011"/>
      <c r="DI103" s="1011"/>
      <c r="DJ103" s="1011"/>
      <c r="DK103" s="1011"/>
      <c r="DL103" s="1011"/>
      <c r="DM103" s="1011"/>
      <c r="DN103" s="1011"/>
      <c r="DO103" s="1011"/>
      <c r="DP103" s="1011"/>
      <c r="DQ103" s="1011"/>
      <c r="DR103" s="1011"/>
      <c r="DS103" s="1011"/>
      <c r="DT103" s="1011"/>
      <c r="DU103" s="1011"/>
      <c r="DV103" s="1011"/>
      <c r="DW103" s="1011"/>
      <c r="DX103" s="1011"/>
      <c r="DY103" s="1011"/>
      <c r="DZ103" s="101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2" t="s">
        <v>429</v>
      </c>
      <c r="BR104" s="1012"/>
      <c r="BS104" s="1012"/>
      <c r="BT104" s="1012"/>
      <c r="BU104" s="1012"/>
      <c r="BV104" s="1012"/>
      <c r="BW104" s="1012"/>
      <c r="BX104" s="1012"/>
      <c r="BY104" s="1012"/>
      <c r="BZ104" s="1012"/>
      <c r="CA104" s="1012"/>
      <c r="CB104" s="1012"/>
      <c r="CC104" s="1012"/>
      <c r="CD104" s="1012"/>
      <c r="CE104" s="1012"/>
      <c r="CF104" s="1012"/>
      <c r="CG104" s="1012"/>
      <c r="CH104" s="1012"/>
      <c r="CI104" s="1012"/>
      <c r="CJ104" s="1012"/>
      <c r="CK104" s="1012"/>
      <c r="CL104" s="1012"/>
      <c r="CM104" s="1012"/>
      <c r="CN104" s="1012"/>
      <c r="CO104" s="1012"/>
      <c r="CP104" s="1012"/>
      <c r="CQ104" s="1012"/>
      <c r="CR104" s="1012"/>
      <c r="CS104" s="1012"/>
      <c r="CT104" s="1012"/>
      <c r="CU104" s="1012"/>
      <c r="CV104" s="1012"/>
      <c r="CW104" s="1012"/>
      <c r="CX104" s="1012"/>
      <c r="CY104" s="1012"/>
      <c r="CZ104" s="1012"/>
      <c r="DA104" s="1012"/>
      <c r="DB104" s="1012"/>
      <c r="DC104" s="1012"/>
      <c r="DD104" s="1012"/>
      <c r="DE104" s="1012"/>
      <c r="DF104" s="1012"/>
      <c r="DG104" s="1012"/>
      <c r="DH104" s="1012"/>
      <c r="DI104" s="1012"/>
      <c r="DJ104" s="1012"/>
      <c r="DK104" s="1012"/>
      <c r="DL104" s="1012"/>
      <c r="DM104" s="1012"/>
      <c r="DN104" s="1012"/>
      <c r="DO104" s="1012"/>
      <c r="DP104" s="1012"/>
      <c r="DQ104" s="1012"/>
      <c r="DR104" s="1012"/>
      <c r="DS104" s="1012"/>
      <c r="DT104" s="1012"/>
      <c r="DU104" s="1012"/>
      <c r="DV104" s="1012"/>
      <c r="DW104" s="1012"/>
      <c r="DX104" s="1012"/>
      <c r="DY104" s="1012"/>
      <c r="DZ104" s="101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13" t="s">
        <v>432</v>
      </c>
      <c r="B108" s="1014"/>
      <c r="C108" s="1014"/>
      <c r="D108" s="1014"/>
      <c r="E108" s="1014"/>
      <c r="F108" s="1014"/>
      <c r="G108" s="1014"/>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4"/>
      <c r="AC108" s="1014"/>
      <c r="AD108" s="1014"/>
      <c r="AE108" s="1014"/>
      <c r="AF108" s="1014"/>
      <c r="AG108" s="1014"/>
      <c r="AH108" s="1014"/>
      <c r="AI108" s="1014"/>
      <c r="AJ108" s="1014"/>
      <c r="AK108" s="1014"/>
      <c r="AL108" s="1014"/>
      <c r="AM108" s="1014"/>
      <c r="AN108" s="1014"/>
      <c r="AO108" s="1014"/>
      <c r="AP108" s="1014"/>
      <c r="AQ108" s="1014"/>
      <c r="AR108" s="1014"/>
      <c r="AS108" s="1014"/>
      <c r="AT108" s="1015"/>
      <c r="AU108" s="1013" t="s">
        <v>433</v>
      </c>
      <c r="AV108" s="1014"/>
      <c r="AW108" s="1014"/>
      <c r="AX108" s="1014"/>
      <c r="AY108" s="1014"/>
      <c r="AZ108" s="1014"/>
      <c r="BA108" s="1014"/>
      <c r="BB108" s="1014"/>
      <c r="BC108" s="1014"/>
      <c r="BD108" s="1014"/>
      <c r="BE108" s="1014"/>
      <c r="BF108" s="1014"/>
      <c r="BG108" s="1014"/>
      <c r="BH108" s="1014"/>
      <c r="BI108" s="1014"/>
      <c r="BJ108" s="1014"/>
      <c r="BK108" s="1014"/>
      <c r="BL108" s="1014"/>
      <c r="BM108" s="1014"/>
      <c r="BN108" s="1014"/>
      <c r="BO108" s="1014"/>
      <c r="BP108" s="1014"/>
      <c r="BQ108" s="1014"/>
      <c r="BR108" s="1014"/>
      <c r="BS108" s="1014"/>
      <c r="BT108" s="1014"/>
      <c r="BU108" s="1014"/>
      <c r="BV108" s="1014"/>
      <c r="BW108" s="1014"/>
      <c r="BX108" s="1014"/>
      <c r="BY108" s="1014"/>
      <c r="BZ108" s="1014"/>
      <c r="CA108" s="1014"/>
      <c r="CB108" s="1014"/>
      <c r="CC108" s="1014"/>
      <c r="CD108" s="1014"/>
      <c r="CE108" s="1014"/>
      <c r="CF108" s="1014"/>
      <c r="CG108" s="1014"/>
      <c r="CH108" s="1014"/>
      <c r="CI108" s="1014"/>
      <c r="CJ108" s="1014"/>
      <c r="CK108" s="1014"/>
      <c r="CL108" s="1014"/>
      <c r="CM108" s="1014"/>
      <c r="CN108" s="1014"/>
      <c r="CO108" s="1014"/>
      <c r="CP108" s="1014"/>
      <c r="CQ108" s="1014"/>
      <c r="CR108" s="1014"/>
      <c r="CS108" s="1014"/>
      <c r="CT108" s="1014"/>
      <c r="CU108" s="1014"/>
      <c r="CV108" s="1014"/>
      <c r="CW108" s="1014"/>
      <c r="CX108" s="1014"/>
      <c r="CY108" s="1014"/>
      <c r="CZ108" s="1014"/>
      <c r="DA108" s="1014"/>
      <c r="DB108" s="1014"/>
      <c r="DC108" s="1014"/>
      <c r="DD108" s="1014"/>
      <c r="DE108" s="1014"/>
      <c r="DF108" s="1014"/>
      <c r="DG108" s="1014"/>
      <c r="DH108" s="1014"/>
      <c r="DI108" s="1014"/>
      <c r="DJ108" s="1014"/>
      <c r="DK108" s="1014"/>
      <c r="DL108" s="1014"/>
      <c r="DM108" s="1014"/>
      <c r="DN108" s="1014"/>
      <c r="DO108" s="1014"/>
      <c r="DP108" s="1014"/>
      <c r="DQ108" s="1014"/>
      <c r="DR108" s="1014"/>
      <c r="DS108" s="1014"/>
      <c r="DT108" s="1014"/>
      <c r="DU108" s="1014"/>
      <c r="DV108" s="1014"/>
      <c r="DW108" s="1014"/>
      <c r="DX108" s="1014"/>
      <c r="DY108" s="1014"/>
      <c r="DZ108" s="1015"/>
    </row>
    <row r="109" spans="1:131" s="247" customFormat="1" ht="26.25" customHeight="1" x14ac:dyDescent="0.15">
      <c r="A109" s="100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6" t="s">
        <v>435</v>
      </c>
      <c r="AB109" s="987"/>
      <c r="AC109" s="987"/>
      <c r="AD109" s="987"/>
      <c r="AE109" s="988"/>
      <c r="AF109" s="986" t="s">
        <v>306</v>
      </c>
      <c r="AG109" s="987"/>
      <c r="AH109" s="987"/>
      <c r="AI109" s="987"/>
      <c r="AJ109" s="988"/>
      <c r="AK109" s="986" t="s">
        <v>305</v>
      </c>
      <c r="AL109" s="987"/>
      <c r="AM109" s="987"/>
      <c r="AN109" s="987"/>
      <c r="AO109" s="988"/>
      <c r="AP109" s="986" t="s">
        <v>436</v>
      </c>
      <c r="AQ109" s="987"/>
      <c r="AR109" s="987"/>
      <c r="AS109" s="987"/>
      <c r="AT109" s="989"/>
      <c r="AU109" s="100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6" t="s">
        <v>435</v>
      </c>
      <c r="BR109" s="987"/>
      <c r="BS109" s="987"/>
      <c r="BT109" s="987"/>
      <c r="BU109" s="988"/>
      <c r="BV109" s="986" t="s">
        <v>306</v>
      </c>
      <c r="BW109" s="987"/>
      <c r="BX109" s="987"/>
      <c r="BY109" s="987"/>
      <c r="BZ109" s="988"/>
      <c r="CA109" s="986" t="s">
        <v>305</v>
      </c>
      <c r="CB109" s="987"/>
      <c r="CC109" s="987"/>
      <c r="CD109" s="987"/>
      <c r="CE109" s="988"/>
      <c r="CF109" s="1007" t="s">
        <v>436</v>
      </c>
      <c r="CG109" s="1007"/>
      <c r="CH109" s="1007"/>
      <c r="CI109" s="1007"/>
      <c r="CJ109" s="1007"/>
      <c r="CK109" s="986"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6" t="s">
        <v>435</v>
      </c>
      <c r="DH109" s="987"/>
      <c r="DI109" s="987"/>
      <c r="DJ109" s="987"/>
      <c r="DK109" s="988"/>
      <c r="DL109" s="986" t="s">
        <v>306</v>
      </c>
      <c r="DM109" s="987"/>
      <c r="DN109" s="987"/>
      <c r="DO109" s="987"/>
      <c r="DP109" s="988"/>
      <c r="DQ109" s="986" t="s">
        <v>305</v>
      </c>
      <c r="DR109" s="987"/>
      <c r="DS109" s="987"/>
      <c r="DT109" s="987"/>
      <c r="DU109" s="988"/>
      <c r="DV109" s="986" t="s">
        <v>436</v>
      </c>
      <c r="DW109" s="987"/>
      <c r="DX109" s="987"/>
      <c r="DY109" s="987"/>
      <c r="DZ109" s="989"/>
    </row>
    <row r="110" spans="1:131" s="247" customFormat="1" ht="26.25" customHeight="1" x14ac:dyDescent="0.15">
      <c r="A110" s="990" t="s">
        <v>438</v>
      </c>
      <c r="B110" s="991"/>
      <c r="C110" s="991"/>
      <c r="D110" s="991"/>
      <c r="E110" s="991"/>
      <c r="F110" s="991"/>
      <c r="G110" s="991"/>
      <c r="H110" s="991"/>
      <c r="I110" s="991"/>
      <c r="J110" s="991"/>
      <c r="K110" s="991"/>
      <c r="L110" s="991"/>
      <c r="M110" s="991"/>
      <c r="N110" s="991"/>
      <c r="O110" s="991"/>
      <c r="P110" s="991"/>
      <c r="Q110" s="991"/>
      <c r="R110" s="991"/>
      <c r="S110" s="991"/>
      <c r="T110" s="991"/>
      <c r="U110" s="991"/>
      <c r="V110" s="991"/>
      <c r="W110" s="991"/>
      <c r="X110" s="991"/>
      <c r="Y110" s="991"/>
      <c r="Z110" s="992"/>
      <c r="AA110" s="993">
        <v>9084813</v>
      </c>
      <c r="AB110" s="994"/>
      <c r="AC110" s="994"/>
      <c r="AD110" s="994"/>
      <c r="AE110" s="995"/>
      <c r="AF110" s="996">
        <v>8970229</v>
      </c>
      <c r="AG110" s="994"/>
      <c r="AH110" s="994"/>
      <c r="AI110" s="994"/>
      <c r="AJ110" s="995"/>
      <c r="AK110" s="996">
        <v>8861735</v>
      </c>
      <c r="AL110" s="994"/>
      <c r="AM110" s="994"/>
      <c r="AN110" s="994"/>
      <c r="AO110" s="995"/>
      <c r="AP110" s="997">
        <v>24.7</v>
      </c>
      <c r="AQ110" s="998"/>
      <c r="AR110" s="998"/>
      <c r="AS110" s="998"/>
      <c r="AT110" s="999"/>
      <c r="AU110" s="1000" t="s">
        <v>73</v>
      </c>
      <c r="AV110" s="1001"/>
      <c r="AW110" s="1001"/>
      <c r="AX110" s="1001"/>
      <c r="AY110" s="1001"/>
      <c r="AZ110" s="1042" t="s">
        <v>439</v>
      </c>
      <c r="BA110" s="991"/>
      <c r="BB110" s="991"/>
      <c r="BC110" s="991"/>
      <c r="BD110" s="991"/>
      <c r="BE110" s="991"/>
      <c r="BF110" s="991"/>
      <c r="BG110" s="991"/>
      <c r="BH110" s="991"/>
      <c r="BI110" s="991"/>
      <c r="BJ110" s="991"/>
      <c r="BK110" s="991"/>
      <c r="BL110" s="991"/>
      <c r="BM110" s="991"/>
      <c r="BN110" s="991"/>
      <c r="BO110" s="991"/>
      <c r="BP110" s="992"/>
      <c r="BQ110" s="1028">
        <v>90541762</v>
      </c>
      <c r="BR110" s="1029"/>
      <c r="BS110" s="1029"/>
      <c r="BT110" s="1029"/>
      <c r="BU110" s="1029"/>
      <c r="BV110" s="1029">
        <v>87633997</v>
      </c>
      <c r="BW110" s="1029"/>
      <c r="BX110" s="1029"/>
      <c r="BY110" s="1029"/>
      <c r="BZ110" s="1029"/>
      <c r="CA110" s="1029">
        <v>84331842</v>
      </c>
      <c r="CB110" s="1029"/>
      <c r="CC110" s="1029"/>
      <c r="CD110" s="1029"/>
      <c r="CE110" s="1029"/>
      <c r="CF110" s="1043">
        <v>234.9</v>
      </c>
      <c r="CG110" s="1044"/>
      <c r="CH110" s="1044"/>
      <c r="CI110" s="1044"/>
      <c r="CJ110" s="1044"/>
      <c r="CK110" s="1045" t="s">
        <v>440</v>
      </c>
      <c r="CL110" s="1046"/>
      <c r="CM110" s="1025" t="s">
        <v>441</v>
      </c>
      <c r="CN110" s="1026"/>
      <c r="CO110" s="1026"/>
      <c r="CP110" s="1026"/>
      <c r="CQ110" s="1026"/>
      <c r="CR110" s="1026"/>
      <c r="CS110" s="1026"/>
      <c r="CT110" s="1026"/>
      <c r="CU110" s="1026"/>
      <c r="CV110" s="1026"/>
      <c r="CW110" s="1026"/>
      <c r="CX110" s="1026"/>
      <c r="CY110" s="1026"/>
      <c r="CZ110" s="1026"/>
      <c r="DA110" s="1026"/>
      <c r="DB110" s="1026"/>
      <c r="DC110" s="1026"/>
      <c r="DD110" s="1026"/>
      <c r="DE110" s="1026"/>
      <c r="DF110" s="1027"/>
      <c r="DG110" s="1028">
        <v>6234404</v>
      </c>
      <c r="DH110" s="1029"/>
      <c r="DI110" s="1029"/>
      <c r="DJ110" s="1029"/>
      <c r="DK110" s="1029"/>
      <c r="DL110" s="1029">
        <v>6234404</v>
      </c>
      <c r="DM110" s="1029"/>
      <c r="DN110" s="1029"/>
      <c r="DO110" s="1029"/>
      <c r="DP110" s="1029"/>
      <c r="DQ110" s="1029">
        <v>6160048</v>
      </c>
      <c r="DR110" s="1029"/>
      <c r="DS110" s="1029"/>
      <c r="DT110" s="1029"/>
      <c r="DU110" s="1029"/>
      <c r="DV110" s="1030">
        <v>17.2</v>
      </c>
      <c r="DW110" s="1030"/>
      <c r="DX110" s="1030"/>
      <c r="DY110" s="1030"/>
      <c r="DZ110" s="1031"/>
    </row>
    <row r="111" spans="1:131" s="247" customFormat="1" ht="26.25" customHeight="1" x14ac:dyDescent="0.15">
      <c r="A111" s="1032" t="s">
        <v>442</v>
      </c>
      <c r="B111" s="1033"/>
      <c r="C111" s="1033"/>
      <c r="D111" s="1033"/>
      <c r="E111" s="1033"/>
      <c r="F111" s="1033"/>
      <c r="G111" s="1033"/>
      <c r="H111" s="1033"/>
      <c r="I111" s="1033"/>
      <c r="J111" s="1033"/>
      <c r="K111" s="1033"/>
      <c r="L111" s="1033"/>
      <c r="M111" s="1033"/>
      <c r="N111" s="1033"/>
      <c r="O111" s="1033"/>
      <c r="P111" s="1033"/>
      <c r="Q111" s="1033"/>
      <c r="R111" s="1033"/>
      <c r="S111" s="1033"/>
      <c r="T111" s="1033"/>
      <c r="U111" s="1033"/>
      <c r="V111" s="1033"/>
      <c r="W111" s="1033"/>
      <c r="X111" s="1033"/>
      <c r="Y111" s="1033"/>
      <c r="Z111" s="1034"/>
      <c r="AA111" s="1035">
        <v>19383</v>
      </c>
      <c r="AB111" s="1036"/>
      <c r="AC111" s="1036"/>
      <c r="AD111" s="1036"/>
      <c r="AE111" s="1037"/>
      <c r="AF111" s="1038">
        <v>13916</v>
      </c>
      <c r="AG111" s="1036"/>
      <c r="AH111" s="1036"/>
      <c r="AI111" s="1036"/>
      <c r="AJ111" s="1037"/>
      <c r="AK111" s="1038" t="s">
        <v>177</v>
      </c>
      <c r="AL111" s="1036"/>
      <c r="AM111" s="1036"/>
      <c r="AN111" s="1036"/>
      <c r="AO111" s="1037"/>
      <c r="AP111" s="1039" t="s">
        <v>177</v>
      </c>
      <c r="AQ111" s="1040"/>
      <c r="AR111" s="1040"/>
      <c r="AS111" s="1040"/>
      <c r="AT111" s="1041"/>
      <c r="AU111" s="1002"/>
      <c r="AV111" s="1003"/>
      <c r="AW111" s="1003"/>
      <c r="AX111" s="1003"/>
      <c r="AY111" s="1003"/>
      <c r="AZ111" s="1051" t="s">
        <v>443</v>
      </c>
      <c r="BA111" s="1052"/>
      <c r="BB111" s="1052"/>
      <c r="BC111" s="1052"/>
      <c r="BD111" s="1052"/>
      <c r="BE111" s="1052"/>
      <c r="BF111" s="1052"/>
      <c r="BG111" s="1052"/>
      <c r="BH111" s="1052"/>
      <c r="BI111" s="1052"/>
      <c r="BJ111" s="1052"/>
      <c r="BK111" s="1052"/>
      <c r="BL111" s="1052"/>
      <c r="BM111" s="1052"/>
      <c r="BN111" s="1052"/>
      <c r="BO111" s="1052"/>
      <c r="BP111" s="1053"/>
      <c r="BQ111" s="1021">
        <v>9193721</v>
      </c>
      <c r="BR111" s="1022"/>
      <c r="BS111" s="1022"/>
      <c r="BT111" s="1022"/>
      <c r="BU111" s="1022"/>
      <c r="BV111" s="1022">
        <v>9105629</v>
      </c>
      <c r="BW111" s="1022"/>
      <c r="BX111" s="1022"/>
      <c r="BY111" s="1022"/>
      <c r="BZ111" s="1022"/>
      <c r="CA111" s="1022">
        <v>8654250</v>
      </c>
      <c r="CB111" s="1022"/>
      <c r="CC111" s="1022"/>
      <c r="CD111" s="1022"/>
      <c r="CE111" s="1022"/>
      <c r="CF111" s="1016">
        <v>24.1</v>
      </c>
      <c r="CG111" s="1017"/>
      <c r="CH111" s="1017"/>
      <c r="CI111" s="1017"/>
      <c r="CJ111" s="1017"/>
      <c r="CK111" s="1047"/>
      <c r="CL111" s="1048"/>
      <c r="CM111" s="1018" t="s">
        <v>444</v>
      </c>
      <c r="CN111" s="1019"/>
      <c r="CO111" s="1019"/>
      <c r="CP111" s="1019"/>
      <c r="CQ111" s="1019"/>
      <c r="CR111" s="1019"/>
      <c r="CS111" s="1019"/>
      <c r="CT111" s="1019"/>
      <c r="CU111" s="1019"/>
      <c r="CV111" s="1019"/>
      <c r="CW111" s="1019"/>
      <c r="CX111" s="1019"/>
      <c r="CY111" s="1019"/>
      <c r="CZ111" s="1019"/>
      <c r="DA111" s="1019"/>
      <c r="DB111" s="1019"/>
      <c r="DC111" s="1019"/>
      <c r="DD111" s="1019"/>
      <c r="DE111" s="1019"/>
      <c r="DF111" s="1020"/>
      <c r="DG111" s="1021" t="s">
        <v>177</v>
      </c>
      <c r="DH111" s="1022"/>
      <c r="DI111" s="1022"/>
      <c r="DJ111" s="1022"/>
      <c r="DK111" s="1022"/>
      <c r="DL111" s="1022" t="s">
        <v>177</v>
      </c>
      <c r="DM111" s="1022"/>
      <c r="DN111" s="1022"/>
      <c r="DO111" s="1022"/>
      <c r="DP111" s="1022"/>
      <c r="DQ111" s="1022" t="s">
        <v>409</v>
      </c>
      <c r="DR111" s="1022"/>
      <c r="DS111" s="1022"/>
      <c r="DT111" s="1022"/>
      <c r="DU111" s="1022"/>
      <c r="DV111" s="1023" t="s">
        <v>409</v>
      </c>
      <c r="DW111" s="1023"/>
      <c r="DX111" s="1023"/>
      <c r="DY111" s="1023"/>
      <c r="DZ111" s="1024"/>
    </row>
    <row r="112" spans="1:131" s="247" customFormat="1" ht="26.25" customHeight="1" x14ac:dyDescent="0.15">
      <c r="A112" s="1054" t="s">
        <v>445</v>
      </c>
      <c r="B112" s="1055"/>
      <c r="C112" s="1052" t="s">
        <v>446</v>
      </c>
      <c r="D112" s="1052"/>
      <c r="E112" s="1052"/>
      <c r="F112" s="1052"/>
      <c r="G112" s="1052"/>
      <c r="H112" s="1052"/>
      <c r="I112" s="1052"/>
      <c r="J112" s="1052"/>
      <c r="K112" s="1052"/>
      <c r="L112" s="1052"/>
      <c r="M112" s="1052"/>
      <c r="N112" s="1052"/>
      <c r="O112" s="1052"/>
      <c r="P112" s="1052"/>
      <c r="Q112" s="1052"/>
      <c r="R112" s="1052"/>
      <c r="S112" s="1052"/>
      <c r="T112" s="1052"/>
      <c r="U112" s="1052"/>
      <c r="V112" s="1052"/>
      <c r="W112" s="1052"/>
      <c r="X112" s="1052"/>
      <c r="Y112" s="1052"/>
      <c r="Z112" s="1053"/>
      <c r="AA112" s="1060">
        <v>13333</v>
      </c>
      <c r="AB112" s="1061"/>
      <c r="AC112" s="1061"/>
      <c r="AD112" s="1061"/>
      <c r="AE112" s="1062"/>
      <c r="AF112" s="1063">
        <v>6667</v>
      </c>
      <c r="AG112" s="1061"/>
      <c r="AH112" s="1061"/>
      <c r="AI112" s="1061"/>
      <c r="AJ112" s="1062"/>
      <c r="AK112" s="1063" t="s">
        <v>447</v>
      </c>
      <c r="AL112" s="1061"/>
      <c r="AM112" s="1061"/>
      <c r="AN112" s="1061"/>
      <c r="AO112" s="1062"/>
      <c r="AP112" s="1064" t="s">
        <v>447</v>
      </c>
      <c r="AQ112" s="1065"/>
      <c r="AR112" s="1065"/>
      <c r="AS112" s="1065"/>
      <c r="AT112" s="1066"/>
      <c r="AU112" s="1002"/>
      <c r="AV112" s="1003"/>
      <c r="AW112" s="1003"/>
      <c r="AX112" s="1003"/>
      <c r="AY112" s="1003"/>
      <c r="AZ112" s="1051" t="s">
        <v>448</v>
      </c>
      <c r="BA112" s="1052"/>
      <c r="BB112" s="1052"/>
      <c r="BC112" s="1052"/>
      <c r="BD112" s="1052"/>
      <c r="BE112" s="1052"/>
      <c r="BF112" s="1052"/>
      <c r="BG112" s="1052"/>
      <c r="BH112" s="1052"/>
      <c r="BI112" s="1052"/>
      <c r="BJ112" s="1052"/>
      <c r="BK112" s="1052"/>
      <c r="BL112" s="1052"/>
      <c r="BM112" s="1052"/>
      <c r="BN112" s="1052"/>
      <c r="BO112" s="1052"/>
      <c r="BP112" s="1053"/>
      <c r="BQ112" s="1021">
        <v>9130847</v>
      </c>
      <c r="BR112" s="1022"/>
      <c r="BS112" s="1022"/>
      <c r="BT112" s="1022"/>
      <c r="BU112" s="1022"/>
      <c r="BV112" s="1022">
        <v>8991041</v>
      </c>
      <c r="BW112" s="1022"/>
      <c r="BX112" s="1022"/>
      <c r="BY112" s="1022"/>
      <c r="BZ112" s="1022"/>
      <c r="CA112" s="1022">
        <v>8838076</v>
      </c>
      <c r="CB112" s="1022"/>
      <c r="CC112" s="1022"/>
      <c r="CD112" s="1022"/>
      <c r="CE112" s="1022"/>
      <c r="CF112" s="1016">
        <v>24.6</v>
      </c>
      <c r="CG112" s="1017"/>
      <c r="CH112" s="1017"/>
      <c r="CI112" s="1017"/>
      <c r="CJ112" s="1017"/>
      <c r="CK112" s="1047"/>
      <c r="CL112" s="1048"/>
      <c r="CM112" s="1018" t="s">
        <v>449</v>
      </c>
      <c r="CN112" s="1019"/>
      <c r="CO112" s="1019"/>
      <c r="CP112" s="1019"/>
      <c r="CQ112" s="1019"/>
      <c r="CR112" s="1019"/>
      <c r="CS112" s="1019"/>
      <c r="CT112" s="1019"/>
      <c r="CU112" s="1019"/>
      <c r="CV112" s="1019"/>
      <c r="CW112" s="1019"/>
      <c r="CX112" s="1019"/>
      <c r="CY112" s="1019"/>
      <c r="CZ112" s="1019"/>
      <c r="DA112" s="1019"/>
      <c r="DB112" s="1019"/>
      <c r="DC112" s="1019"/>
      <c r="DD112" s="1019"/>
      <c r="DE112" s="1019"/>
      <c r="DF112" s="1020"/>
      <c r="DG112" s="1021">
        <v>101362</v>
      </c>
      <c r="DH112" s="1022"/>
      <c r="DI112" s="1022"/>
      <c r="DJ112" s="1022"/>
      <c r="DK112" s="1022"/>
      <c r="DL112" s="1022">
        <v>89117</v>
      </c>
      <c r="DM112" s="1022"/>
      <c r="DN112" s="1022"/>
      <c r="DO112" s="1022"/>
      <c r="DP112" s="1022"/>
      <c r="DQ112" s="1022">
        <v>76258</v>
      </c>
      <c r="DR112" s="1022"/>
      <c r="DS112" s="1022"/>
      <c r="DT112" s="1022"/>
      <c r="DU112" s="1022"/>
      <c r="DV112" s="1023">
        <v>0.2</v>
      </c>
      <c r="DW112" s="1023"/>
      <c r="DX112" s="1023"/>
      <c r="DY112" s="1023"/>
      <c r="DZ112" s="1024"/>
    </row>
    <row r="113" spans="1:130" s="247" customFormat="1" ht="26.25" customHeight="1" x14ac:dyDescent="0.15">
      <c r="A113" s="1056"/>
      <c r="B113" s="1057"/>
      <c r="C113" s="1052" t="s">
        <v>450</v>
      </c>
      <c r="D113" s="1052"/>
      <c r="E113" s="1052"/>
      <c r="F113" s="1052"/>
      <c r="G113" s="1052"/>
      <c r="H113" s="1052"/>
      <c r="I113" s="1052"/>
      <c r="J113" s="1052"/>
      <c r="K113" s="1052"/>
      <c r="L113" s="1052"/>
      <c r="M113" s="1052"/>
      <c r="N113" s="1052"/>
      <c r="O113" s="1052"/>
      <c r="P113" s="1052"/>
      <c r="Q113" s="1052"/>
      <c r="R113" s="1052"/>
      <c r="S113" s="1052"/>
      <c r="T113" s="1052"/>
      <c r="U113" s="1052"/>
      <c r="V113" s="1052"/>
      <c r="W113" s="1052"/>
      <c r="X113" s="1052"/>
      <c r="Y113" s="1052"/>
      <c r="Z113" s="1053"/>
      <c r="AA113" s="1035">
        <v>1004882</v>
      </c>
      <c r="AB113" s="1036"/>
      <c r="AC113" s="1036"/>
      <c r="AD113" s="1036"/>
      <c r="AE113" s="1037"/>
      <c r="AF113" s="1038">
        <v>999526</v>
      </c>
      <c r="AG113" s="1036"/>
      <c r="AH113" s="1036"/>
      <c r="AI113" s="1036"/>
      <c r="AJ113" s="1037"/>
      <c r="AK113" s="1038">
        <v>990601</v>
      </c>
      <c r="AL113" s="1036"/>
      <c r="AM113" s="1036"/>
      <c r="AN113" s="1036"/>
      <c r="AO113" s="1037"/>
      <c r="AP113" s="1039">
        <v>2.8</v>
      </c>
      <c r="AQ113" s="1040"/>
      <c r="AR113" s="1040"/>
      <c r="AS113" s="1040"/>
      <c r="AT113" s="1041"/>
      <c r="AU113" s="1002"/>
      <c r="AV113" s="1003"/>
      <c r="AW113" s="1003"/>
      <c r="AX113" s="1003"/>
      <c r="AY113" s="1003"/>
      <c r="AZ113" s="1051" t="s">
        <v>451</v>
      </c>
      <c r="BA113" s="1052"/>
      <c r="BB113" s="1052"/>
      <c r="BC113" s="1052"/>
      <c r="BD113" s="1052"/>
      <c r="BE113" s="1052"/>
      <c r="BF113" s="1052"/>
      <c r="BG113" s="1052"/>
      <c r="BH113" s="1052"/>
      <c r="BI113" s="1052"/>
      <c r="BJ113" s="1052"/>
      <c r="BK113" s="1052"/>
      <c r="BL113" s="1052"/>
      <c r="BM113" s="1052"/>
      <c r="BN113" s="1052"/>
      <c r="BO113" s="1052"/>
      <c r="BP113" s="1053"/>
      <c r="BQ113" s="1021">
        <v>1384237</v>
      </c>
      <c r="BR113" s="1022"/>
      <c r="BS113" s="1022"/>
      <c r="BT113" s="1022"/>
      <c r="BU113" s="1022"/>
      <c r="BV113" s="1022">
        <v>1204166</v>
      </c>
      <c r="BW113" s="1022"/>
      <c r="BX113" s="1022"/>
      <c r="BY113" s="1022"/>
      <c r="BZ113" s="1022"/>
      <c r="CA113" s="1022">
        <v>1464962</v>
      </c>
      <c r="CB113" s="1022"/>
      <c r="CC113" s="1022"/>
      <c r="CD113" s="1022"/>
      <c r="CE113" s="1022"/>
      <c r="CF113" s="1016">
        <v>4.0999999999999996</v>
      </c>
      <c r="CG113" s="1017"/>
      <c r="CH113" s="1017"/>
      <c r="CI113" s="1017"/>
      <c r="CJ113" s="1017"/>
      <c r="CK113" s="1047"/>
      <c r="CL113" s="1048"/>
      <c r="CM113" s="1018" t="s">
        <v>452</v>
      </c>
      <c r="CN113" s="1019"/>
      <c r="CO113" s="1019"/>
      <c r="CP113" s="1019"/>
      <c r="CQ113" s="1019"/>
      <c r="CR113" s="1019"/>
      <c r="CS113" s="1019"/>
      <c r="CT113" s="1019"/>
      <c r="CU113" s="1019"/>
      <c r="CV113" s="1019"/>
      <c r="CW113" s="1019"/>
      <c r="CX113" s="1019"/>
      <c r="CY113" s="1019"/>
      <c r="CZ113" s="1019"/>
      <c r="DA113" s="1019"/>
      <c r="DB113" s="1019"/>
      <c r="DC113" s="1019"/>
      <c r="DD113" s="1019"/>
      <c r="DE113" s="1019"/>
      <c r="DF113" s="1020"/>
      <c r="DG113" s="1060" t="s">
        <v>409</v>
      </c>
      <c r="DH113" s="1061"/>
      <c r="DI113" s="1061"/>
      <c r="DJ113" s="1061"/>
      <c r="DK113" s="1062"/>
      <c r="DL113" s="1063" t="s">
        <v>409</v>
      </c>
      <c r="DM113" s="1061"/>
      <c r="DN113" s="1061"/>
      <c r="DO113" s="1061"/>
      <c r="DP113" s="1062"/>
      <c r="DQ113" s="1063" t="s">
        <v>447</v>
      </c>
      <c r="DR113" s="1061"/>
      <c r="DS113" s="1061"/>
      <c r="DT113" s="1061"/>
      <c r="DU113" s="1062"/>
      <c r="DV113" s="1064" t="s">
        <v>447</v>
      </c>
      <c r="DW113" s="1065"/>
      <c r="DX113" s="1065"/>
      <c r="DY113" s="1065"/>
      <c r="DZ113" s="1066"/>
    </row>
    <row r="114" spans="1:130" s="247" customFormat="1" ht="26.25" customHeight="1" x14ac:dyDescent="0.15">
      <c r="A114" s="1056"/>
      <c r="B114" s="1057"/>
      <c r="C114" s="1052" t="s">
        <v>453</v>
      </c>
      <c r="D114" s="1052"/>
      <c r="E114" s="1052"/>
      <c r="F114" s="1052"/>
      <c r="G114" s="1052"/>
      <c r="H114" s="1052"/>
      <c r="I114" s="1052"/>
      <c r="J114" s="1052"/>
      <c r="K114" s="1052"/>
      <c r="L114" s="1052"/>
      <c r="M114" s="1052"/>
      <c r="N114" s="1052"/>
      <c r="O114" s="1052"/>
      <c r="P114" s="1052"/>
      <c r="Q114" s="1052"/>
      <c r="R114" s="1052"/>
      <c r="S114" s="1052"/>
      <c r="T114" s="1052"/>
      <c r="U114" s="1052"/>
      <c r="V114" s="1052"/>
      <c r="W114" s="1052"/>
      <c r="X114" s="1052"/>
      <c r="Y114" s="1052"/>
      <c r="Z114" s="1053"/>
      <c r="AA114" s="1060">
        <v>250733</v>
      </c>
      <c r="AB114" s="1061"/>
      <c r="AC114" s="1061"/>
      <c r="AD114" s="1061"/>
      <c r="AE114" s="1062"/>
      <c r="AF114" s="1063">
        <v>246041</v>
      </c>
      <c r="AG114" s="1061"/>
      <c r="AH114" s="1061"/>
      <c r="AI114" s="1061"/>
      <c r="AJ114" s="1062"/>
      <c r="AK114" s="1063">
        <v>214034</v>
      </c>
      <c r="AL114" s="1061"/>
      <c r="AM114" s="1061"/>
      <c r="AN114" s="1061"/>
      <c r="AO114" s="1062"/>
      <c r="AP114" s="1064">
        <v>0.6</v>
      </c>
      <c r="AQ114" s="1065"/>
      <c r="AR114" s="1065"/>
      <c r="AS114" s="1065"/>
      <c r="AT114" s="1066"/>
      <c r="AU114" s="1002"/>
      <c r="AV114" s="1003"/>
      <c r="AW114" s="1003"/>
      <c r="AX114" s="1003"/>
      <c r="AY114" s="1003"/>
      <c r="AZ114" s="1051" t="s">
        <v>454</v>
      </c>
      <c r="BA114" s="1052"/>
      <c r="BB114" s="1052"/>
      <c r="BC114" s="1052"/>
      <c r="BD114" s="1052"/>
      <c r="BE114" s="1052"/>
      <c r="BF114" s="1052"/>
      <c r="BG114" s="1052"/>
      <c r="BH114" s="1052"/>
      <c r="BI114" s="1052"/>
      <c r="BJ114" s="1052"/>
      <c r="BK114" s="1052"/>
      <c r="BL114" s="1052"/>
      <c r="BM114" s="1052"/>
      <c r="BN114" s="1052"/>
      <c r="BO114" s="1052"/>
      <c r="BP114" s="1053"/>
      <c r="BQ114" s="1021">
        <v>8071848</v>
      </c>
      <c r="BR114" s="1022"/>
      <c r="BS114" s="1022"/>
      <c r="BT114" s="1022"/>
      <c r="BU114" s="1022"/>
      <c r="BV114" s="1022">
        <v>7848493</v>
      </c>
      <c r="BW114" s="1022"/>
      <c r="BX114" s="1022"/>
      <c r="BY114" s="1022"/>
      <c r="BZ114" s="1022"/>
      <c r="CA114" s="1022">
        <v>7672535</v>
      </c>
      <c r="CB114" s="1022"/>
      <c r="CC114" s="1022"/>
      <c r="CD114" s="1022"/>
      <c r="CE114" s="1022"/>
      <c r="CF114" s="1016">
        <v>21.4</v>
      </c>
      <c r="CG114" s="1017"/>
      <c r="CH114" s="1017"/>
      <c r="CI114" s="1017"/>
      <c r="CJ114" s="1017"/>
      <c r="CK114" s="1047"/>
      <c r="CL114" s="1048"/>
      <c r="CM114" s="1018" t="s">
        <v>455</v>
      </c>
      <c r="CN114" s="1019"/>
      <c r="CO114" s="1019"/>
      <c r="CP114" s="1019"/>
      <c r="CQ114" s="1019"/>
      <c r="CR114" s="1019"/>
      <c r="CS114" s="1019"/>
      <c r="CT114" s="1019"/>
      <c r="CU114" s="1019"/>
      <c r="CV114" s="1019"/>
      <c r="CW114" s="1019"/>
      <c r="CX114" s="1019"/>
      <c r="CY114" s="1019"/>
      <c r="CZ114" s="1019"/>
      <c r="DA114" s="1019"/>
      <c r="DB114" s="1019"/>
      <c r="DC114" s="1019"/>
      <c r="DD114" s="1019"/>
      <c r="DE114" s="1019"/>
      <c r="DF114" s="1020"/>
      <c r="DG114" s="1060" t="s">
        <v>409</v>
      </c>
      <c r="DH114" s="1061"/>
      <c r="DI114" s="1061"/>
      <c r="DJ114" s="1061"/>
      <c r="DK114" s="1062"/>
      <c r="DL114" s="1063" t="s">
        <v>409</v>
      </c>
      <c r="DM114" s="1061"/>
      <c r="DN114" s="1061"/>
      <c r="DO114" s="1061"/>
      <c r="DP114" s="1062"/>
      <c r="DQ114" s="1063" t="s">
        <v>177</v>
      </c>
      <c r="DR114" s="1061"/>
      <c r="DS114" s="1061"/>
      <c r="DT114" s="1061"/>
      <c r="DU114" s="1062"/>
      <c r="DV114" s="1064" t="s">
        <v>447</v>
      </c>
      <c r="DW114" s="1065"/>
      <c r="DX114" s="1065"/>
      <c r="DY114" s="1065"/>
      <c r="DZ114" s="1066"/>
    </row>
    <row r="115" spans="1:130" s="247" customFormat="1" ht="26.25" customHeight="1" x14ac:dyDescent="0.15">
      <c r="A115" s="1056"/>
      <c r="B115" s="1057"/>
      <c r="C115" s="1052" t="s">
        <v>456</v>
      </c>
      <c r="D115" s="1052"/>
      <c r="E115" s="1052"/>
      <c r="F115" s="1052"/>
      <c r="G115" s="1052"/>
      <c r="H115" s="1052"/>
      <c r="I115" s="1052"/>
      <c r="J115" s="1052"/>
      <c r="K115" s="1052"/>
      <c r="L115" s="1052"/>
      <c r="M115" s="1052"/>
      <c r="N115" s="1052"/>
      <c r="O115" s="1052"/>
      <c r="P115" s="1052"/>
      <c r="Q115" s="1052"/>
      <c r="R115" s="1052"/>
      <c r="S115" s="1052"/>
      <c r="T115" s="1052"/>
      <c r="U115" s="1052"/>
      <c r="V115" s="1052"/>
      <c r="W115" s="1052"/>
      <c r="X115" s="1052"/>
      <c r="Y115" s="1052"/>
      <c r="Z115" s="1053"/>
      <c r="AA115" s="1035">
        <v>520196</v>
      </c>
      <c r="AB115" s="1036"/>
      <c r="AC115" s="1036"/>
      <c r="AD115" s="1036"/>
      <c r="AE115" s="1037"/>
      <c r="AF115" s="1038">
        <v>476131</v>
      </c>
      <c r="AG115" s="1036"/>
      <c r="AH115" s="1036"/>
      <c r="AI115" s="1036"/>
      <c r="AJ115" s="1037"/>
      <c r="AK115" s="1038">
        <v>531342</v>
      </c>
      <c r="AL115" s="1036"/>
      <c r="AM115" s="1036"/>
      <c r="AN115" s="1036"/>
      <c r="AO115" s="1037"/>
      <c r="AP115" s="1039">
        <v>1.5</v>
      </c>
      <c r="AQ115" s="1040"/>
      <c r="AR115" s="1040"/>
      <c r="AS115" s="1040"/>
      <c r="AT115" s="1041"/>
      <c r="AU115" s="1002"/>
      <c r="AV115" s="1003"/>
      <c r="AW115" s="1003"/>
      <c r="AX115" s="1003"/>
      <c r="AY115" s="1003"/>
      <c r="AZ115" s="1051" t="s">
        <v>457</v>
      </c>
      <c r="BA115" s="1052"/>
      <c r="BB115" s="1052"/>
      <c r="BC115" s="1052"/>
      <c r="BD115" s="1052"/>
      <c r="BE115" s="1052"/>
      <c r="BF115" s="1052"/>
      <c r="BG115" s="1052"/>
      <c r="BH115" s="1052"/>
      <c r="BI115" s="1052"/>
      <c r="BJ115" s="1052"/>
      <c r="BK115" s="1052"/>
      <c r="BL115" s="1052"/>
      <c r="BM115" s="1052"/>
      <c r="BN115" s="1052"/>
      <c r="BO115" s="1052"/>
      <c r="BP115" s="1053"/>
      <c r="BQ115" s="1021" t="s">
        <v>409</v>
      </c>
      <c r="BR115" s="1022"/>
      <c r="BS115" s="1022"/>
      <c r="BT115" s="1022"/>
      <c r="BU115" s="1022"/>
      <c r="BV115" s="1022" t="s">
        <v>447</v>
      </c>
      <c r="BW115" s="1022"/>
      <c r="BX115" s="1022"/>
      <c r="BY115" s="1022"/>
      <c r="BZ115" s="1022"/>
      <c r="CA115" s="1022" t="s">
        <v>177</v>
      </c>
      <c r="CB115" s="1022"/>
      <c r="CC115" s="1022"/>
      <c r="CD115" s="1022"/>
      <c r="CE115" s="1022"/>
      <c r="CF115" s="1016" t="s">
        <v>409</v>
      </c>
      <c r="CG115" s="1017"/>
      <c r="CH115" s="1017"/>
      <c r="CI115" s="1017"/>
      <c r="CJ115" s="1017"/>
      <c r="CK115" s="1047"/>
      <c r="CL115" s="1048"/>
      <c r="CM115" s="1051" t="s">
        <v>458</v>
      </c>
      <c r="CN115" s="1072"/>
      <c r="CO115" s="1072"/>
      <c r="CP115" s="1072"/>
      <c r="CQ115" s="1072"/>
      <c r="CR115" s="1072"/>
      <c r="CS115" s="1072"/>
      <c r="CT115" s="1072"/>
      <c r="CU115" s="1072"/>
      <c r="CV115" s="1072"/>
      <c r="CW115" s="1072"/>
      <c r="CX115" s="1072"/>
      <c r="CY115" s="1072"/>
      <c r="CZ115" s="1072"/>
      <c r="DA115" s="1072"/>
      <c r="DB115" s="1072"/>
      <c r="DC115" s="1072"/>
      <c r="DD115" s="1072"/>
      <c r="DE115" s="1072"/>
      <c r="DF115" s="1053"/>
      <c r="DG115" s="1060">
        <v>86429</v>
      </c>
      <c r="DH115" s="1061"/>
      <c r="DI115" s="1061"/>
      <c r="DJ115" s="1061"/>
      <c r="DK115" s="1062"/>
      <c r="DL115" s="1063">
        <v>86947</v>
      </c>
      <c r="DM115" s="1061"/>
      <c r="DN115" s="1061"/>
      <c r="DO115" s="1061"/>
      <c r="DP115" s="1062"/>
      <c r="DQ115" s="1063">
        <v>93299</v>
      </c>
      <c r="DR115" s="1061"/>
      <c r="DS115" s="1061"/>
      <c r="DT115" s="1061"/>
      <c r="DU115" s="1062"/>
      <c r="DV115" s="1064">
        <v>0.3</v>
      </c>
      <c r="DW115" s="1065"/>
      <c r="DX115" s="1065"/>
      <c r="DY115" s="1065"/>
      <c r="DZ115" s="1066"/>
    </row>
    <row r="116" spans="1:130" s="247" customFormat="1" ht="26.25" customHeight="1" x14ac:dyDescent="0.15">
      <c r="A116" s="1058"/>
      <c r="B116" s="1059"/>
      <c r="C116" s="1067" t="s">
        <v>459</v>
      </c>
      <c r="D116" s="1067"/>
      <c r="E116" s="1067"/>
      <c r="F116" s="1067"/>
      <c r="G116" s="1067"/>
      <c r="H116" s="1067"/>
      <c r="I116" s="1067"/>
      <c r="J116" s="1067"/>
      <c r="K116" s="1067"/>
      <c r="L116" s="1067"/>
      <c r="M116" s="1067"/>
      <c r="N116" s="1067"/>
      <c r="O116" s="1067"/>
      <c r="P116" s="1067"/>
      <c r="Q116" s="1067"/>
      <c r="R116" s="1067"/>
      <c r="S116" s="1067"/>
      <c r="T116" s="1067"/>
      <c r="U116" s="1067"/>
      <c r="V116" s="1067"/>
      <c r="W116" s="1067"/>
      <c r="X116" s="1067"/>
      <c r="Y116" s="1067"/>
      <c r="Z116" s="1068"/>
      <c r="AA116" s="1060">
        <v>482</v>
      </c>
      <c r="AB116" s="1061"/>
      <c r="AC116" s="1061"/>
      <c r="AD116" s="1061"/>
      <c r="AE116" s="1062"/>
      <c r="AF116" s="1063">
        <v>243</v>
      </c>
      <c r="AG116" s="1061"/>
      <c r="AH116" s="1061"/>
      <c r="AI116" s="1061"/>
      <c r="AJ116" s="1062"/>
      <c r="AK116" s="1063">
        <v>105</v>
      </c>
      <c r="AL116" s="1061"/>
      <c r="AM116" s="1061"/>
      <c r="AN116" s="1061"/>
      <c r="AO116" s="1062"/>
      <c r="AP116" s="1064">
        <v>0</v>
      </c>
      <c r="AQ116" s="1065"/>
      <c r="AR116" s="1065"/>
      <c r="AS116" s="1065"/>
      <c r="AT116" s="1066"/>
      <c r="AU116" s="1002"/>
      <c r="AV116" s="1003"/>
      <c r="AW116" s="1003"/>
      <c r="AX116" s="1003"/>
      <c r="AY116" s="1003"/>
      <c r="AZ116" s="1069" t="s">
        <v>460</v>
      </c>
      <c r="BA116" s="1070"/>
      <c r="BB116" s="1070"/>
      <c r="BC116" s="1070"/>
      <c r="BD116" s="1070"/>
      <c r="BE116" s="1070"/>
      <c r="BF116" s="1070"/>
      <c r="BG116" s="1070"/>
      <c r="BH116" s="1070"/>
      <c r="BI116" s="1070"/>
      <c r="BJ116" s="1070"/>
      <c r="BK116" s="1070"/>
      <c r="BL116" s="1070"/>
      <c r="BM116" s="1070"/>
      <c r="BN116" s="1070"/>
      <c r="BO116" s="1070"/>
      <c r="BP116" s="1071"/>
      <c r="BQ116" s="1021" t="s">
        <v>409</v>
      </c>
      <c r="BR116" s="1022"/>
      <c r="BS116" s="1022"/>
      <c r="BT116" s="1022"/>
      <c r="BU116" s="1022"/>
      <c r="BV116" s="1022" t="s">
        <v>409</v>
      </c>
      <c r="BW116" s="1022"/>
      <c r="BX116" s="1022"/>
      <c r="BY116" s="1022"/>
      <c r="BZ116" s="1022"/>
      <c r="CA116" s="1022" t="s">
        <v>409</v>
      </c>
      <c r="CB116" s="1022"/>
      <c r="CC116" s="1022"/>
      <c r="CD116" s="1022"/>
      <c r="CE116" s="1022"/>
      <c r="CF116" s="1016" t="s">
        <v>447</v>
      </c>
      <c r="CG116" s="1017"/>
      <c r="CH116" s="1017"/>
      <c r="CI116" s="1017"/>
      <c r="CJ116" s="1017"/>
      <c r="CK116" s="1047"/>
      <c r="CL116" s="1048"/>
      <c r="CM116" s="1018" t="s">
        <v>461</v>
      </c>
      <c r="CN116" s="1019"/>
      <c r="CO116" s="1019"/>
      <c r="CP116" s="1019"/>
      <c r="CQ116" s="1019"/>
      <c r="CR116" s="1019"/>
      <c r="CS116" s="1019"/>
      <c r="CT116" s="1019"/>
      <c r="CU116" s="1019"/>
      <c r="CV116" s="1019"/>
      <c r="CW116" s="1019"/>
      <c r="CX116" s="1019"/>
      <c r="CY116" s="1019"/>
      <c r="CZ116" s="1019"/>
      <c r="DA116" s="1019"/>
      <c r="DB116" s="1019"/>
      <c r="DC116" s="1019"/>
      <c r="DD116" s="1019"/>
      <c r="DE116" s="1019"/>
      <c r="DF116" s="1020"/>
      <c r="DG116" s="1060">
        <v>1207430</v>
      </c>
      <c r="DH116" s="1061"/>
      <c r="DI116" s="1061"/>
      <c r="DJ116" s="1061"/>
      <c r="DK116" s="1062"/>
      <c r="DL116" s="1063">
        <v>1249832</v>
      </c>
      <c r="DM116" s="1061"/>
      <c r="DN116" s="1061"/>
      <c r="DO116" s="1061"/>
      <c r="DP116" s="1062"/>
      <c r="DQ116" s="1063">
        <v>1122737</v>
      </c>
      <c r="DR116" s="1061"/>
      <c r="DS116" s="1061"/>
      <c r="DT116" s="1061"/>
      <c r="DU116" s="1062"/>
      <c r="DV116" s="1064">
        <v>3.1</v>
      </c>
      <c r="DW116" s="1065"/>
      <c r="DX116" s="1065"/>
      <c r="DY116" s="1065"/>
      <c r="DZ116" s="1066"/>
    </row>
    <row r="117" spans="1:130" s="247" customFormat="1" ht="26.25" customHeight="1" x14ac:dyDescent="0.15">
      <c r="A117" s="100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1077" t="s">
        <v>462</v>
      </c>
      <c r="Z117" s="988"/>
      <c r="AA117" s="1078">
        <v>10893822</v>
      </c>
      <c r="AB117" s="1079"/>
      <c r="AC117" s="1079"/>
      <c r="AD117" s="1079"/>
      <c r="AE117" s="1080"/>
      <c r="AF117" s="1081">
        <v>10712753</v>
      </c>
      <c r="AG117" s="1079"/>
      <c r="AH117" s="1079"/>
      <c r="AI117" s="1079"/>
      <c r="AJ117" s="1080"/>
      <c r="AK117" s="1081">
        <v>10597817</v>
      </c>
      <c r="AL117" s="1079"/>
      <c r="AM117" s="1079"/>
      <c r="AN117" s="1079"/>
      <c r="AO117" s="1080"/>
      <c r="AP117" s="1082"/>
      <c r="AQ117" s="1083"/>
      <c r="AR117" s="1083"/>
      <c r="AS117" s="1083"/>
      <c r="AT117" s="1084"/>
      <c r="AU117" s="1002"/>
      <c r="AV117" s="1003"/>
      <c r="AW117" s="1003"/>
      <c r="AX117" s="1003"/>
      <c r="AY117" s="1003"/>
      <c r="AZ117" s="1069" t="s">
        <v>463</v>
      </c>
      <c r="BA117" s="1070"/>
      <c r="BB117" s="1070"/>
      <c r="BC117" s="1070"/>
      <c r="BD117" s="1070"/>
      <c r="BE117" s="1070"/>
      <c r="BF117" s="1070"/>
      <c r="BG117" s="1070"/>
      <c r="BH117" s="1070"/>
      <c r="BI117" s="1070"/>
      <c r="BJ117" s="1070"/>
      <c r="BK117" s="1070"/>
      <c r="BL117" s="1070"/>
      <c r="BM117" s="1070"/>
      <c r="BN117" s="1070"/>
      <c r="BO117" s="1070"/>
      <c r="BP117" s="1071"/>
      <c r="BQ117" s="1021" t="s">
        <v>177</v>
      </c>
      <c r="BR117" s="1022"/>
      <c r="BS117" s="1022"/>
      <c r="BT117" s="1022"/>
      <c r="BU117" s="1022"/>
      <c r="BV117" s="1022" t="s">
        <v>464</v>
      </c>
      <c r="BW117" s="1022"/>
      <c r="BX117" s="1022"/>
      <c r="BY117" s="1022"/>
      <c r="BZ117" s="1022"/>
      <c r="CA117" s="1022" t="s">
        <v>465</v>
      </c>
      <c r="CB117" s="1022"/>
      <c r="CC117" s="1022"/>
      <c r="CD117" s="1022"/>
      <c r="CE117" s="1022"/>
      <c r="CF117" s="1016" t="s">
        <v>464</v>
      </c>
      <c r="CG117" s="1017"/>
      <c r="CH117" s="1017"/>
      <c r="CI117" s="1017"/>
      <c r="CJ117" s="1017"/>
      <c r="CK117" s="1047"/>
      <c r="CL117" s="1048"/>
      <c r="CM117" s="1018" t="s">
        <v>466</v>
      </c>
      <c r="CN117" s="1019"/>
      <c r="CO117" s="1019"/>
      <c r="CP117" s="1019"/>
      <c r="CQ117" s="1019"/>
      <c r="CR117" s="1019"/>
      <c r="CS117" s="1019"/>
      <c r="CT117" s="1019"/>
      <c r="CU117" s="1019"/>
      <c r="CV117" s="1019"/>
      <c r="CW117" s="1019"/>
      <c r="CX117" s="1019"/>
      <c r="CY117" s="1019"/>
      <c r="CZ117" s="1019"/>
      <c r="DA117" s="1019"/>
      <c r="DB117" s="1019"/>
      <c r="DC117" s="1019"/>
      <c r="DD117" s="1019"/>
      <c r="DE117" s="1019"/>
      <c r="DF117" s="1020"/>
      <c r="DG117" s="1060" t="s">
        <v>464</v>
      </c>
      <c r="DH117" s="1061"/>
      <c r="DI117" s="1061"/>
      <c r="DJ117" s="1061"/>
      <c r="DK117" s="1062"/>
      <c r="DL117" s="1063" t="s">
        <v>467</v>
      </c>
      <c r="DM117" s="1061"/>
      <c r="DN117" s="1061"/>
      <c r="DO117" s="1061"/>
      <c r="DP117" s="1062"/>
      <c r="DQ117" s="1063" t="s">
        <v>468</v>
      </c>
      <c r="DR117" s="1061"/>
      <c r="DS117" s="1061"/>
      <c r="DT117" s="1061"/>
      <c r="DU117" s="1062"/>
      <c r="DV117" s="1064" t="s">
        <v>467</v>
      </c>
      <c r="DW117" s="1065"/>
      <c r="DX117" s="1065"/>
      <c r="DY117" s="1065"/>
      <c r="DZ117" s="1066"/>
    </row>
    <row r="118" spans="1:130" s="247" customFormat="1" ht="26.25" customHeight="1" x14ac:dyDescent="0.15">
      <c r="A118" s="100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6" t="s">
        <v>435</v>
      </c>
      <c r="AB118" s="987"/>
      <c r="AC118" s="987"/>
      <c r="AD118" s="987"/>
      <c r="AE118" s="988"/>
      <c r="AF118" s="986" t="s">
        <v>306</v>
      </c>
      <c r="AG118" s="987"/>
      <c r="AH118" s="987"/>
      <c r="AI118" s="987"/>
      <c r="AJ118" s="988"/>
      <c r="AK118" s="986" t="s">
        <v>305</v>
      </c>
      <c r="AL118" s="987"/>
      <c r="AM118" s="987"/>
      <c r="AN118" s="987"/>
      <c r="AO118" s="988"/>
      <c r="AP118" s="1073" t="s">
        <v>436</v>
      </c>
      <c r="AQ118" s="1074"/>
      <c r="AR118" s="1074"/>
      <c r="AS118" s="1074"/>
      <c r="AT118" s="1075"/>
      <c r="AU118" s="1002"/>
      <c r="AV118" s="1003"/>
      <c r="AW118" s="1003"/>
      <c r="AX118" s="1003"/>
      <c r="AY118" s="1003"/>
      <c r="AZ118" s="1076" t="s">
        <v>469</v>
      </c>
      <c r="BA118" s="1067"/>
      <c r="BB118" s="1067"/>
      <c r="BC118" s="1067"/>
      <c r="BD118" s="1067"/>
      <c r="BE118" s="1067"/>
      <c r="BF118" s="1067"/>
      <c r="BG118" s="1067"/>
      <c r="BH118" s="1067"/>
      <c r="BI118" s="1067"/>
      <c r="BJ118" s="1067"/>
      <c r="BK118" s="1067"/>
      <c r="BL118" s="1067"/>
      <c r="BM118" s="1067"/>
      <c r="BN118" s="1067"/>
      <c r="BO118" s="1067"/>
      <c r="BP118" s="1068"/>
      <c r="BQ118" s="1099" t="s">
        <v>468</v>
      </c>
      <c r="BR118" s="1100"/>
      <c r="BS118" s="1100"/>
      <c r="BT118" s="1100"/>
      <c r="BU118" s="1100"/>
      <c r="BV118" s="1100" t="s">
        <v>470</v>
      </c>
      <c r="BW118" s="1100"/>
      <c r="BX118" s="1100"/>
      <c r="BY118" s="1100"/>
      <c r="BZ118" s="1100"/>
      <c r="CA118" s="1100" t="s">
        <v>464</v>
      </c>
      <c r="CB118" s="1100"/>
      <c r="CC118" s="1100"/>
      <c r="CD118" s="1100"/>
      <c r="CE118" s="1100"/>
      <c r="CF118" s="1016" t="s">
        <v>464</v>
      </c>
      <c r="CG118" s="1017"/>
      <c r="CH118" s="1017"/>
      <c r="CI118" s="1017"/>
      <c r="CJ118" s="1017"/>
      <c r="CK118" s="1047"/>
      <c r="CL118" s="1048"/>
      <c r="CM118" s="1018" t="s">
        <v>471</v>
      </c>
      <c r="CN118" s="1019"/>
      <c r="CO118" s="1019"/>
      <c r="CP118" s="1019"/>
      <c r="CQ118" s="1019"/>
      <c r="CR118" s="1019"/>
      <c r="CS118" s="1019"/>
      <c r="CT118" s="1019"/>
      <c r="CU118" s="1019"/>
      <c r="CV118" s="1019"/>
      <c r="CW118" s="1019"/>
      <c r="CX118" s="1019"/>
      <c r="CY118" s="1019"/>
      <c r="CZ118" s="1019"/>
      <c r="DA118" s="1019"/>
      <c r="DB118" s="1019"/>
      <c r="DC118" s="1019"/>
      <c r="DD118" s="1019"/>
      <c r="DE118" s="1019"/>
      <c r="DF118" s="1020"/>
      <c r="DG118" s="1060" t="s">
        <v>465</v>
      </c>
      <c r="DH118" s="1061"/>
      <c r="DI118" s="1061"/>
      <c r="DJ118" s="1061"/>
      <c r="DK118" s="1062"/>
      <c r="DL118" s="1063" t="s">
        <v>464</v>
      </c>
      <c r="DM118" s="1061"/>
      <c r="DN118" s="1061"/>
      <c r="DO118" s="1061"/>
      <c r="DP118" s="1062"/>
      <c r="DQ118" s="1063" t="s">
        <v>465</v>
      </c>
      <c r="DR118" s="1061"/>
      <c r="DS118" s="1061"/>
      <c r="DT118" s="1061"/>
      <c r="DU118" s="1062"/>
      <c r="DV118" s="1064" t="s">
        <v>464</v>
      </c>
      <c r="DW118" s="1065"/>
      <c r="DX118" s="1065"/>
      <c r="DY118" s="1065"/>
      <c r="DZ118" s="1066"/>
    </row>
    <row r="119" spans="1:130" s="247" customFormat="1" ht="26.25" customHeight="1" x14ac:dyDescent="0.15">
      <c r="A119" s="1160" t="s">
        <v>440</v>
      </c>
      <c r="B119" s="1046"/>
      <c r="C119" s="1025" t="s">
        <v>441</v>
      </c>
      <c r="D119" s="1026"/>
      <c r="E119" s="1026"/>
      <c r="F119" s="1026"/>
      <c r="G119" s="1026"/>
      <c r="H119" s="1026"/>
      <c r="I119" s="1026"/>
      <c r="J119" s="1026"/>
      <c r="K119" s="1026"/>
      <c r="L119" s="1026"/>
      <c r="M119" s="1026"/>
      <c r="N119" s="1026"/>
      <c r="O119" s="1026"/>
      <c r="P119" s="1026"/>
      <c r="Q119" s="1026"/>
      <c r="R119" s="1026"/>
      <c r="S119" s="1026"/>
      <c r="T119" s="1026"/>
      <c r="U119" s="1026"/>
      <c r="V119" s="1026"/>
      <c r="W119" s="1026"/>
      <c r="X119" s="1026"/>
      <c r="Y119" s="1026"/>
      <c r="Z119" s="1027"/>
      <c r="AA119" s="993" t="s">
        <v>177</v>
      </c>
      <c r="AB119" s="994"/>
      <c r="AC119" s="994"/>
      <c r="AD119" s="994"/>
      <c r="AE119" s="995"/>
      <c r="AF119" s="996" t="s">
        <v>467</v>
      </c>
      <c r="AG119" s="994"/>
      <c r="AH119" s="994"/>
      <c r="AI119" s="994"/>
      <c r="AJ119" s="995"/>
      <c r="AK119" s="996">
        <v>77059</v>
      </c>
      <c r="AL119" s="994"/>
      <c r="AM119" s="994"/>
      <c r="AN119" s="994"/>
      <c r="AO119" s="995"/>
      <c r="AP119" s="997">
        <v>0.2</v>
      </c>
      <c r="AQ119" s="998"/>
      <c r="AR119" s="998"/>
      <c r="AS119" s="998"/>
      <c r="AT119" s="999"/>
      <c r="AU119" s="1004"/>
      <c r="AV119" s="1005"/>
      <c r="AW119" s="1005"/>
      <c r="AX119" s="1005"/>
      <c r="AY119" s="1005"/>
      <c r="AZ119" s="278" t="s">
        <v>185</v>
      </c>
      <c r="BA119" s="278"/>
      <c r="BB119" s="278"/>
      <c r="BC119" s="278"/>
      <c r="BD119" s="278"/>
      <c r="BE119" s="278"/>
      <c r="BF119" s="278"/>
      <c r="BG119" s="278"/>
      <c r="BH119" s="278"/>
      <c r="BI119" s="278"/>
      <c r="BJ119" s="278"/>
      <c r="BK119" s="278"/>
      <c r="BL119" s="278"/>
      <c r="BM119" s="278"/>
      <c r="BN119" s="278"/>
      <c r="BO119" s="1077" t="s">
        <v>472</v>
      </c>
      <c r="BP119" s="1108"/>
      <c r="BQ119" s="1099">
        <v>118322415</v>
      </c>
      <c r="BR119" s="1100"/>
      <c r="BS119" s="1100"/>
      <c r="BT119" s="1100"/>
      <c r="BU119" s="1100"/>
      <c r="BV119" s="1100">
        <v>114783326</v>
      </c>
      <c r="BW119" s="1100"/>
      <c r="BX119" s="1100"/>
      <c r="BY119" s="1100"/>
      <c r="BZ119" s="1100"/>
      <c r="CA119" s="1100">
        <v>110961665</v>
      </c>
      <c r="CB119" s="1100"/>
      <c r="CC119" s="1100"/>
      <c r="CD119" s="1100"/>
      <c r="CE119" s="1100"/>
      <c r="CF119" s="1101"/>
      <c r="CG119" s="1102"/>
      <c r="CH119" s="1102"/>
      <c r="CI119" s="1102"/>
      <c r="CJ119" s="1103"/>
      <c r="CK119" s="1049"/>
      <c r="CL119" s="1050"/>
      <c r="CM119" s="1104" t="s">
        <v>473</v>
      </c>
      <c r="CN119" s="1105"/>
      <c r="CO119" s="1105"/>
      <c r="CP119" s="1105"/>
      <c r="CQ119" s="1105"/>
      <c r="CR119" s="1105"/>
      <c r="CS119" s="1105"/>
      <c r="CT119" s="1105"/>
      <c r="CU119" s="1105"/>
      <c r="CV119" s="1105"/>
      <c r="CW119" s="1105"/>
      <c r="CX119" s="1105"/>
      <c r="CY119" s="1105"/>
      <c r="CZ119" s="1105"/>
      <c r="DA119" s="1105"/>
      <c r="DB119" s="1105"/>
      <c r="DC119" s="1105"/>
      <c r="DD119" s="1105"/>
      <c r="DE119" s="1105"/>
      <c r="DF119" s="1106"/>
      <c r="DG119" s="1107">
        <v>1564096</v>
      </c>
      <c r="DH119" s="1086"/>
      <c r="DI119" s="1086"/>
      <c r="DJ119" s="1086"/>
      <c r="DK119" s="1087"/>
      <c r="DL119" s="1085">
        <v>1445329</v>
      </c>
      <c r="DM119" s="1086"/>
      <c r="DN119" s="1086"/>
      <c r="DO119" s="1086"/>
      <c r="DP119" s="1087"/>
      <c r="DQ119" s="1085">
        <v>1201908</v>
      </c>
      <c r="DR119" s="1086"/>
      <c r="DS119" s="1086"/>
      <c r="DT119" s="1086"/>
      <c r="DU119" s="1087"/>
      <c r="DV119" s="1088">
        <v>3.3</v>
      </c>
      <c r="DW119" s="1089"/>
      <c r="DX119" s="1089"/>
      <c r="DY119" s="1089"/>
      <c r="DZ119" s="1090"/>
    </row>
    <row r="120" spans="1:130" s="247" customFormat="1" ht="26.25" customHeight="1" x14ac:dyDescent="0.15">
      <c r="A120" s="1161"/>
      <c r="B120" s="1048"/>
      <c r="C120" s="1018" t="s">
        <v>444</v>
      </c>
      <c r="D120" s="1019"/>
      <c r="E120" s="1019"/>
      <c r="F120" s="1019"/>
      <c r="G120" s="1019"/>
      <c r="H120" s="1019"/>
      <c r="I120" s="1019"/>
      <c r="J120" s="1019"/>
      <c r="K120" s="1019"/>
      <c r="L120" s="1019"/>
      <c r="M120" s="1019"/>
      <c r="N120" s="1019"/>
      <c r="O120" s="1019"/>
      <c r="P120" s="1019"/>
      <c r="Q120" s="1019"/>
      <c r="R120" s="1019"/>
      <c r="S120" s="1019"/>
      <c r="T120" s="1019"/>
      <c r="U120" s="1019"/>
      <c r="V120" s="1019"/>
      <c r="W120" s="1019"/>
      <c r="X120" s="1019"/>
      <c r="Y120" s="1019"/>
      <c r="Z120" s="1020"/>
      <c r="AA120" s="1060" t="s">
        <v>464</v>
      </c>
      <c r="AB120" s="1061"/>
      <c r="AC120" s="1061"/>
      <c r="AD120" s="1061"/>
      <c r="AE120" s="1062"/>
      <c r="AF120" s="1063" t="s">
        <v>465</v>
      </c>
      <c r="AG120" s="1061"/>
      <c r="AH120" s="1061"/>
      <c r="AI120" s="1061"/>
      <c r="AJ120" s="1062"/>
      <c r="AK120" s="1063" t="s">
        <v>465</v>
      </c>
      <c r="AL120" s="1061"/>
      <c r="AM120" s="1061"/>
      <c r="AN120" s="1061"/>
      <c r="AO120" s="1062"/>
      <c r="AP120" s="1064" t="s">
        <v>468</v>
      </c>
      <c r="AQ120" s="1065"/>
      <c r="AR120" s="1065"/>
      <c r="AS120" s="1065"/>
      <c r="AT120" s="1066"/>
      <c r="AU120" s="1091" t="s">
        <v>474</v>
      </c>
      <c r="AV120" s="1092"/>
      <c r="AW120" s="1092"/>
      <c r="AX120" s="1092"/>
      <c r="AY120" s="1093"/>
      <c r="AZ120" s="1042" t="s">
        <v>475</v>
      </c>
      <c r="BA120" s="991"/>
      <c r="BB120" s="991"/>
      <c r="BC120" s="991"/>
      <c r="BD120" s="991"/>
      <c r="BE120" s="991"/>
      <c r="BF120" s="991"/>
      <c r="BG120" s="991"/>
      <c r="BH120" s="991"/>
      <c r="BI120" s="991"/>
      <c r="BJ120" s="991"/>
      <c r="BK120" s="991"/>
      <c r="BL120" s="991"/>
      <c r="BM120" s="991"/>
      <c r="BN120" s="991"/>
      <c r="BO120" s="991"/>
      <c r="BP120" s="992"/>
      <c r="BQ120" s="1028">
        <v>7089200</v>
      </c>
      <c r="BR120" s="1029"/>
      <c r="BS120" s="1029"/>
      <c r="BT120" s="1029"/>
      <c r="BU120" s="1029"/>
      <c r="BV120" s="1029">
        <v>8251119</v>
      </c>
      <c r="BW120" s="1029"/>
      <c r="BX120" s="1029"/>
      <c r="BY120" s="1029"/>
      <c r="BZ120" s="1029"/>
      <c r="CA120" s="1029">
        <v>9134742</v>
      </c>
      <c r="CB120" s="1029"/>
      <c r="CC120" s="1029"/>
      <c r="CD120" s="1029"/>
      <c r="CE120" s="1029"/>
      <c r="CF120" s="1043">
        <v>25.4</v>
      </c>
      <c r="CG120" s="1044"/>
      <c r="CH120" s="1044"/>
      <c r="CI120" s="1044"/>
      <c r="CJ120" s="1044"/>
      <c r="CK120" s="1109" t="s">
        <v>476</v>
      </c>
      <c r="CL120" s="1110"/>
      <c r="CM120" s="1110"/>
      <c r="CN120" s="1110"/>
      <c r="CO120" s="1111"/>
      <c r="CP120" s="1117" t="s">
        <v>477</v>
      </c>
      <c r="CQ120" s="1118"/>
      <c r="CR120" s="1118"/>
      <c r="CS120" s="1118"/>
      <c r="CT120" s="1118"/>
      <c r="CU120" s="1118"/>
      <c r="CV120" s="1118"/>
      <c r="CW120" s="1118"/>
      <c r="CX120" s="1118"/>
      <c r="CY120" s="1118"/>
      <c r="CZ120" s="1118"/>
      <c r="DA120" s="1118"/>
      <c r="DB120" s="1118"/>
      <c r="DC120" s="1118"/>
      <c r="DD120" s="1118"/>
      <c r="DE120" s="1118"/>
      <c r="DF120" s="1119"/>
      <c r="DG120" s="1028">
        <v>8157854</v>
      </c>
      <c r="DH120" s="1029"/>
      <c r="DI120" s="1029"/>
      <c r="DJ120" s="1029"/>
      <c r="DK120" s="1029"/>
      <c r="DL120" s="1029">
        <v>8088601</v>
      </c>
      <c r="DM120" s="1029"/>
      <c r="DN120" s="1029"/>
      <c r="DO120" s="1029"/>
      <c r="DP120" s="1029"/>
      <c r="DQ120" s="1029">
        <v>7989991</v>
      </c>
      <c r="DR120" s="1029"/>
      <c r="DS120" s="1029"/>
      <c r="DT120" s="1029"/>
      <c r="DU120" s="1029"/>
      <c r="DV120" s="1030">
        <v>22.3</v>
      </c>
      <c r="DW120" s="1030"/>
      <c r="DX120" s="1030"/>
      <c r="DY120" s="1030"/>
      <c r="DZ120" s="1031"/>
    </row>
    <row r="121" spans="1:130" s="247" customFormat="1" ht="26.25" customHeight="1" x14ac:dyDescent="0.15">
      <c r="A121" s="1161"/>
      <c r="B121" s="1048"/>
      <c r="C121" s="1069" t="s">
        <v>478</v>
      </c>
      <c r="D121" s="1070"/>
      <c r="E121" s="1070"/>
      <c r="F121" s="1070"/>
      <c r="G121" s="1070"/>
      <c r="H121" s="1070"/>
      <c r="I121" s="1070"/>
      <c r="J121" s="1070"/>
      <c r="K121" s="1070"/>
      <c r="L121" s="1070"/>
      <c r="M121" s="1070"/>
      <c r="N121" s="1070"/>
      <c r="O121" s="1070"/>
      <c r="P121" s="1070"/>
      <c r="Q121" s="1070"/>
      <c r="R121" s="1070"/>
      <c r="S121" s="1070"/>
      <c r="T121" s="1070"/>
      <c r="U121" s="1070"/>
      <c r="V121" s="1070"/>
      <c r="W121" s="1070"/>
      <c r="X121" s="1070"/>
      <c r="Y121" s="1070"/>
      <c r="Z121" s="1071"/>
      <c r="AA121" s="1060">
        <v>17314</v>
      </c>
      <c r="AB121" s="1061"/>
      <c r="AC121" s="1061"/>
      <c r="AD121" s="1061"/>
      <c r="AE121" s="1062"/>
      <c r="AF121" s="1063">
        <v>17314</v>
      </c>
      <c r="AG121" s="1061"/>
      <c r="AH121" s="1061"/>
      <c r="AI121" s="1061"/>
      <c r="AJ121" s="1062"/>
      <c r="AK121" s="1063">
        <v>17314</v>
      </c>
      <c r="AL121" s="1061"/>
      <c r="AM121" s="1061"/>
      <c r="AN121" s="1061"/>
      <c r="AO121" s="1062"/>
      <c r="AP121" s="1064">
        <v>0</v>
      </c>
      <c r="AQ121" s="1065"/>
      <c r="AR121" s="1065"/>
      <c r="AS121" s="1065"/>
      <c r="AT121" s="1066"/>
      <c r="AU121" s="1094"/>
      <c r="AV121" s="1095"/>
      <c r="AW121" s="1095"/>
      <c r="AX121" s="1095"/>
      <c r="AY121" s="1096"/>
      <c r="AZ121" s="1051" t="s">
        <v>479</v>
      </c>
      <c r="BA121" s="1052"/>
      <c r="BB121" s="1052"/>
      <c r="BC121" s="1052"/>
      <c r="BD121" s="1052"/>
      <c r="BE121" s="1052"/>
      <c r="BF121" s="1052"/>
      <c r="BG121" s="1052"/>
      <c r="BH121" s="1052"/>
      <c r="BI121" s="1052"/>
      <c r="BJ121" s="1052"/>
      <c r="BK121" s="1052"/>
      <c r="BL121" s="1052"/>
      <c r="BM121" s="1052"/>
      <c r="BN121" s="1052"/>
      <c r="BO121" s="1052"/>
      <c r="BP121" s="1053"/>
      <c r="BQ121" s="1021">
        <v>20679712</v>
      </c>
      <c r="BR121" s="1022"/>
      <c r="BS121" s="1022"/>
      <c r="BT121" s="1022"/>
      <c r="BU121" s="1022"/>
      <c r="BV121" s="1022">
        <v>21084537</v>
      </c>
      <c r="BW121" s="1022"/>
      <c r="BX121" s="1022"/>
      <c r="BY121" s="1022"/>
      <c r="BZ121" s="1022"/>
      <c r="CA121" s="1022">
        <v>20878850</v>
      </c>
      <c r="CB121" s="1022"/>
      <c r="CC121" s="1022"/>
      <c r="CD121" s="1022"/>
      <c r="CE121" s="1022"/>
      <c r="CF121" s="1016">
        <v>58.2</v>
      </c>
      <c r="CG121" s="1017"/>
      <c r="CH121" s="1017"/>
      <c r="CI121" s="1017"/>
      <c r="CJ121" s="1017"/>
      <c r="CK121" s="1112"/>
      <c r="CL121" s="1113"/>
      <c r="CM121" s="1113"/>
      <c r="CN121" s="1113"/>
      <c r="CO121" s="1114"/>
      <c r="CP121" s="1122" t="s">
        <v>480</v>
      </c>
      <c r="CQ121" s="1123"/>
      <c r="CR121" s="1123"/>
      <c r="CS121" s="1123"/>
      <c r="CT121" s="1123"/>
      <c r="CU121" s="1123"/>
      <c r="CV121" s="1123"/>
      <c r="CW121" s="1123"/>
      <c r="CX121" s="1123"/>
      <c r="CY121" s="1123"/>
      <c r="CZ121" s="1123"/>
      <c r="DA121" s="1123"/>
      <c r="DB121" s="1123"/>
      <c r="DC121" s="1123"/>
      <c r="DD121" s="1123"/>
      <c r="DE121" s="1123"/>
      <c r="DF121" s="1124"/>
      <c r="DG121" s="1021">
        <v>691819</v>
      </c>
      <c r="DH121" s="1022"/>
      <c r="DI121" s="1022"/>
      <c r="DJ121" s="1022"/>
      <c r="DK121" s="1022"/>
      <c r="DL121" s="1022">
        <v>712154</v>
      </c>
      <c r="DM121" s="1022"/>
      <c r="DN121" s="1022"/>
      <c r="DO121" s="1022"/>
      <c r="DP121" s="1022"/>
      <c r="DQ121" s="1022">
        <v>718973</v>
      </c>
      <c r="DR121" s="1022"/>
      <c r="DS121" s="1022"/>
      <c r="DT121" s="1022"/>
      <c r="DU121" s="1022"/>
      <c r="DV121" s="1023">
        <v>2</v>
      </c>
      <c r="DW121" s="1023"/>
      <c r="DX121" s="1023"/>
      <c r="DY121" s="1023"/>
      <c r="DZ121" s="1024"/>
    </row>
    <row r="122" spans="1:130" s="247" customFormat="1" ht="26.25" customHeight="1" x14ac:dyDescent="0.15">
      <c r="A122" s="1161"/>
      <c r="B122" s="1048"/>
      <c r="C122" s="1018" t="s">
        <v>455</v>
      </c>
      <c r="D122" s="1019"/>
      <c r="E122" s="1019"/>
      <c r="F122" s="1019"/>
      <c r="G122" s="1019"/>
      <c r="H122" s="1019"/>
      <c r="I122" s="1019"/>
      <c r="J122" s="1019"/>
      <c r="K122" s="1019"/>
      <c r="L122" s="1019"/>
      <c r="M122" s="1019"/>
      <c r="N122" s="1019"/>
      <c r="O122" s="1019"/>
      <c r="P122" s="1019"/>
      <c r="Q122" s="1019"/>
      <c r="R122" s="1019"/>
      <c r="S122" s="1019"/>
      <c r="T122" s="1019"/>
      <c r="U122" s="1019"/>
      <c r="V122" s="1019"/>
      <c r="W122" s="1019"/>
      <c r="X122" s="1019"/>
      <c r="Y122" s="1019"/>
      <c r="Z122" s="1020"/>
      <c r="AA122" s="1060" t="s">
        <v>465</v>
      </c>
      <c r="AB122" s="1061"/>
      <c r="AC122" s="1061"/>
      <c r="AD122" s="1061"/>
      <c r="AE122" s="1062"/>
      <c r="AF122" s="1063" t="s">
        <v>467</v>
      </c>
      <c r="AG122" s="1061"/>
      <c r="AH122" s="1061"/>
      <c r="AI122" s="1061"/>
      <c r="AJ122" s="1062"/>
      <c r="AK122" s="1063" t="s">
        <v>464</v>
      </c>
      <c r="AL122" s="1061"/>
      <c r="AM122" s="1061"/>
      <c r="AN122" s="1061"/>
      <c r="AO122" s="1062"/>
      <c r="AP122" s="1064" t="s">
        <v>177</v>
      </c>
      <c r="AQ122" s="1065"/>
      <c r="AR122" s="1065"/>
      <c r="AS122" s="1065"/>
      <c r="AT122" s="1066"/>
      <c r="AU122" s="1094"/>
      <c r="AV122" s="1095"/>
      <c r="AW122" s="1095"/>
      <c r="AX122" s="1095"/>
      <c r="AY122" s="1096"/>
      <c r="AZ122" s="1076" t="s">
        <v>481</v>
      </c>
      <c r="BA122" s="1067"/>
      <c r="BB122" s="1067"/>
      <c r="BC122" s="1067"/>
      <c r="BD122" s="1067"/>
      <c r="BE122" s="1067"/>
      <c r="BF122" s="1067"/>
      <c r="BG122" s="1067"/>
      <c r="BH122" s="1067"/>
      <c r="BI122" s="1067"/>
      <c r="BJ122" s="1067"/>
      <c r="BK122" s="1067"/>
      <c r="BL122" s="1067"/>
      <c r="BM122" s="1067"/>
      <c r="BN122" s="1067"/>
      <c r="BO122" s="1067"/>
      <c r="BP122" s="1068"/>
      <c r="BQ122" s="1099">
        <v>54075638</v>
      </c>
      <c r="BR122" s="1100"/>
      <c r="BS122" s="1100"/>
      <c r="BT122" s="1100"/>
      <c r="BU122" s="1100"/>
      <c r="BV122" s="1100">
        <v>52858116</v>
      </c>
      <c r="BW122" s="1100"/>
      <c r="BX122" s="1100"/>
      <c r="BY122" s="1100"/>
      <c r="BZ122" s="1100"/>
      <c r="CA122" s="1100">
        <v>51377377</v>
      </c>
      <c r="CB122" s="1100"/>
      <c r="CC122" s="1100"/>
      <c r="CD122" s="1100"/>
      <c r="CE122" s="1100"/>
      <c r="CF122" s="1120">
        <v>143.1</v>
      </c>
      <c r="CG122" s="1121"/>
      <c r="CH122" s="1121"/>
      <c r="CI122" s="1121"/>
      <c r="CJ122" s="1121"/>
      <c r="CK122" s="1112"/>
      <c r="CL122" s="1113"/>
      <c r="CM122" s="1113"/>
      <c r="CN122" s="1113"/>
      <c r="CO122" s="1114"/>
      <c r="CP122" s="1122" t="s">
        <v>482</v>
      </c>
      <c r="CQ122" s="1123"/>
      <c r="CR122" s="1123"/>
      <c r="CS122" s="1123"/>
      <c r="CT122" s="1123"/>
      <c r="CU122" s="1123"/>
      <c r="CV122" s="1123"/>
      <c r="CW122" s="1123"/>
      <c r="CX122" s="1123"/>
      <c r="CY122" s="1123"/>
      <c r="CZ122" s="1123"/>
      <c r="DA122" s="1123"/>
      <c r="DB122" s="1123"/>
      <c r="DC122" s="1123"/>
      <c r="DD122" s="1123"/>
      <c r="DE122" s="1123"/>
      <c r="DF122" s="1124"/>
      <c r="DG122" s="1021">
        <v>206858</v>
      </c>
      <c r="DH122" s="1022"/>
      <c r="DI122" s="1022"/>
      <c r="DJ122" s="1022"/>
      <c r="DK122" s="1022"/>
      <c r="DL122" s="1022">
        <v>132653</v>
      </c>
      <c r="DM122" s="1022"/>
      <c r="DN122" s="1022"/>
      <c r="DO122" s="1022"/>
      <c r="DP122" s="1022"/>
      <c r="DQ122" s="1022">
        <v>77064</v>
      </c>
      <c r="DR122" s="1022"/>
      <c r="DS122" s="1022"/>
      <c r="DT122" s="1022"/>
      <c r="DU122" s="1022"/>
      <c r="DV122" s="1023">
        <v>0.2</v>
      </c>
      <c r="DW122" s="1023"/>
      <c r="DX122" s="1023"/>
      <c r="DY122" s="1023"/>
      <c r="DZ122" s="1024"/>
    </row>
    <row r="123" spans="1:130" s="247" customFormat="1" ht="26.25" customHeight="1" x14ac:dyDescent="0.15">
      <c r="A123" s="1161"/>
      <c r="B123" s="1048"/>
      <c r="C123" s="1018" t="s">
        <v>461</v>
      </c>
      <c r="D123" s="1019"/>
      <c r="E123" s="1019"/>
      <c r="F123" s="1019"/>
      <c r="G123" s="1019"/>
      <c r="H123" s="1019"/>
      <c r="I123" s="1019"/>
      <c r="J123" s="1019"/>
      <c r="K123" s="1019"/>
      <c r="L123" s="1019"/>
      <c r="M123" s="1019"/>
      <c r="N123" s="1019"/>
      <c r="O123" s="1019"/>
      <c r="P123" s="1019"/>
      <c r="Q123" s="1019"/>
      <c r="R123" s="1019"/>
      <c r="S123" s="1019"/>
      <c r="T123" s="1019"/>
      <c r="U123" s="1019"/>
      <c r="V123" s="1019"/>
      <c r="W123" s="1019"/>
      <c r="X123" s="1019"/>
      <c r="Y123" s="1019"/>
      <c r="Z123" s="1020"/>
      <c r="AA123" s="1060">
        <v>169605</v>
      </c>
      <c r="AB123" s="1061"/>
      <c r="AC123" s="1061"/>
      <c r="AD123" s="1061"/>
      <c r="AE123" s="1062"/>
      <c r="AF123" s="1063">
        <v>163410</v>
      </c>
      <c r="AG123" s="1061"/>
      <c r="AH123" s="1061"/>
      <c r="AI123" s="1061"/>
      <c r="AJ123" s="1062"/>
      <c r="AK123" s="1063">
        <v>140024</v>
      </c>
      <c r="AL123" s="1061"/>
      <c r="AM123" s="1061"/>
      <c r="AN123" s="1061"/>
      <c r="AO123" s="1062"/>
      <c r="AP123" s="1064">
        <v>0.4</v>
      </c>
      <c r="AQ123" s="1065"/>
      <c r="AR123" s="1065"/>
      <c r="AS123" s="1065"/>
      <c r="AT123" s="1066"/>
      <c r="AU123" s="1097"/>
      <c r="AV123" s="1098"/>
      <c r="AW123" s="1098"/>
      <c r="AX123" s="1098"/>
      <c r="AY123" s="1098"/>
      <c r="AZ123" s="278" t="s">
        <v>185</v>
      </c>
      <c r="BA123" s="278"/>
      <c r="BB123" s="278"/>
      <c r="BC123" s="278"/>
      <c r="BD123" s="278"/>
      <c r="BE123" s="278"/>
      <c r="BF123" s="278"/>
      <c r="BG123" s="278"/>
      <c r="BH123" s="278"/>
      <c r="BI123" s="278"/>
      <c r="BJ123" s="278"/>
      <c r="BK123" s="278"/>
      <c r="BL123" s="278"/>
      <c r="BM123" s="278"/>
      <c r="BN123" s="278"/>
      <c r="BO123" s="1077" t="s">
        <v>483</v>
      </c>
      <c r="BP123" s="1108"/>
      <c r="BQ123" s="1167">
        <v>81844550</v>
      </c>
      <c r="BR123" s="1168"/>
      <c r="BS123" s="1168"/>
      <c r="BT123" s="1168"/>
      <c r="BU123" s="1168"/>
      <c r="BV123" s="1168">
        <v>82193772</v>
      </c>
      <c r="BW123" s="1168"/>
      <c r="BX123" s="1168"/>
      <c r="BY123" s="1168"/>
      <c r="BZ123" s="1168"/>
      <c r="CA123" s="1168">
        <v>81390969</v>
      </c>
      <c r="CB123" s="1168"/>
      <c r="CC123" s="1168"/>
      <c r="CD123" s="1168"/>
      <c r="CE123" s="1168"/>
      <c r="CF123" s="1101"/>
      <c r="CG123" s="1102"/>
      <c r="CH123" s="1102"/>
      <c r="CI123" s="1102"/>
      <c r="CJ123" s="1103"/>
      <c r="CK123" s="1112"/>
      <c r="CL123" s="1113"/>
      <c r="CM123" s="1113"/>
      <c r="CN123" s="1113"/>
      <c r="CO123" s="1114"/>
      <c r="CP123" s="1122" t="s">
        <v>484</v>
      </c>
      <c r="CQ123" s="1123"/>
      <c r="CR123" s="1123"/>
      <c r="CS123" s="1123"/>
      <c r="CT123" s="1123"/>
      <c r="CU123" s="1123"/>
      <c r="CV123" s="1123"/>
      <c r="CW123" s="1123"/>
      <c r="CX123" s="1123"/>
      <c r="CY123" s="1123"/>
      <c r="CZ123" s="1123"/>
      <c r="DA123" s="1123"/>
      <c r="DB123" s="1123"/>
      <c r="DC123" s="1123"/>
      <c r="DD123" s="1123"/>
      <c r="DE123" s="1123"/>
      <c r="DF123" s="1124"/>
      <c r="DG123" s="1060">
        <v>68256</v>
      </c>
      <c r="DH123" s="1061"/>
      <c r="DI123" s="1061"/>
      <c r="DJ123" s="1061"/>
      <c r="DK123" s="1062"/>
      <c r="DL123" s="1063">
        <v>51243</v>
      </c>
      <c r="DM123" s="1061"/>
      <c r="DN123" s="1061"/>
      <c r="DO123" s="1061"/>
      <c r="DP123" s="1062"/>
      <c r="DQ123" s="1063">
        <v>52048</v>
      </c>
      <c r="DR123" s="1061"/>
      <c r="DS123" s="1061"/>
      <c r="DT123" s="1061"/>
      <c r="DU123" s="1062"/>
      <c r="DV123" s="1064">
        <v>0.1</v>
      </c>
      <c r="DW123" s="1065"/>
      <c r="DX123" s="1065"/>
      <c r="DY123" s="1065"/>
      <c r="DZ123" s="1066"/>
    </row>
    <row r="124" spans="1:130" s="247" customFormat="1" ht="26.25" customHeight="1" thickBot="1" x14ac:dyDescent="0.2">
      <c r="A124" s="1161"/>
      <c r="B124" s="1048"/>
      <c r="C124" s="1018" t="s">
        <v>466</v>
      </c>
      <c r="D124" s="1019"/>
      <c r="E124" s="1019"/>
      <c r="F124" s="1019"/>
      <c r="G124" s="1019"/>
      <c r="H124" s="1019"/>
      <c r="I124" s="1019"/>
      <c r="J124" s="1019"/>
      <c r="K124" s="1019"/>
      <c r="L124" s="1019"/>
      <c r="M124" s="1019"/>
      <c r="N124" s="1019"/>
      <c r="O124" s="1019"/>
      <c r="P124" s="1019"/>
      <c r="Q124" s="1019"/>
      <c r="R124" s="1019"/>
      <c r="S124" s="1019"/>
      <c r="T124" s="1019"/>
      <c r="U124" s="1019"/>
      <c r="V124" s="1019"/>
      <c r="W124" s="1019"/>
      <c r="X124" s="1019"/>
      <c r="Y124" s="1019"/>
      <c r="Z124" s="1020"/>
      <c r="AA124" s="1060" t="s">
        <v>465</v>
      </c>
      <c r="AB124" s="1061"/>
      <c r="AC124" s="1061"/>
      <c r="AD124" s="1061"/>
      <c r="AE124" s="1062"/>
      <c r="AF124" s="1063" t="s">
        <v>470</v>
      </c>
      <c r="AG124" s="1061"/>
      <c r="AH124" s="1061"/>
      <c r="AI124" s="1061"/>
      <c r="AJ124" s="1062"/>
      <c r="AK124" s="1063" t="s">
        <v>470</v>
      </c>
      <c r="AL124" s="1061"/>
      <c r="AM124" s="1061"/>
      <c r="AN124" s="1061"/>
      <c r="AO124" s="1062"/>
      <c r="AP124" s="1064" t="s">
        <v>464</v>
      </c>
      <c r="AQ124" s="1065"/>
      <c r="AR124" s="1065"/>
      <c r="AS124" s="1065"/>
      <c r="AT124" s="1066"/>
      <c r="AU124" s="1163" t="s">
        <v>485</v>
      </c>
      <c r="AV124" s="1164"/>
      <c r="AW124" s="1164"/>
      <c r="AX124" s="1164"/>
      <c r="AY124" s="1164"/>
      <c r="AZ124" s="1164"/>
      <c r="BA124" s="1164"/>
      <c r="BB124" s="1164"/>
      <c r="BC124" s="1164"/>
      <c r="BD124" s="1164"/>
      <c r="BE124" s="1164"/>
      <c r="BF124" s="1164"/>
      <c r="BG124" s="1164"/>
      <c r="BH124" s="1164"/>
      <c r="BI124" s="1164"/>
      <c r="BJ124" s="1164"/>
      <c r="BK124" s="1164"/>
      <c r="BL124" s="1164"/>
      <c r="BM124" s="1164"/>
      <c r="BN124" s="1164"/>
      <c r="BO124" s="1164"/>
      <c r="BP124" s="1165"/>
      <c r="BQ124" s="1166">
        <v>102.3</v>
      </c>
      <c r="BR124" s="1130"/>
      <c r="BS124" s="1130"/>
      <c r="BT124" s="1130"/>
      <c r="BU124" s="1130"/>
      <c r="BV124" s="1130">
        <v>91.1</v>
      </c>
      <c r="BW124" s="1130"/>
      <c r="BX124" s="1130"/>
      <c r="BY124" s="1130"/>
      <c r="BZ124" s="1130"/>
      <c r="CA124" s="1130">
        <v>82.3</v>
      </c>
      <c r="CB124" s="1130"/>
      <c r="CC124" s="1130"/>
      <c r="CD124" s="1130"/>
      <c r="CE124" s="1130"/>
      <c r="CF124" s="1131"/>
      <c r="CG124" s="1132"/>
      <c r="CH124" s="1132"/>
      <c r="CI124" s="1132"/>
      <c r="CJ124" s="1133"/>
      <c r="CK124" s="1115"/>
      <c r="CL124" s="1115"/>
      <c r="CM124" s="1115"/>
      <c r="CN124" s="1115"/>
      <c r="CO124" s="1116"/>
      <c r="CP124" s="1122" t="s">
        <v>486</v>
      </c>
      <c r="CQ124" s="1123"/>
      <c r="CR124" s="1123"/>
      <c r="CS124" s="1123"/>
      <c r="CT124" s="1123"/>
      <c r="CU124" s="1123"/>
      <c r="CV124" s="1123"/>
      <c r="CW124" s="1123"/>
      <c r="CX124" s="1123"/>
      <c r="CY124" s="1123"/>
      <c r="CZ124" s="1123"/>
      <c r="DA124" s="1123"/>
      <c r="DB124" s="1123"/>
      <c r="DC124" s="1123"/>
      <c r="DD124" s="1123"/>
      <c r="DE124" s="1123"/>
      <c r="DF124" s="1124"/>
      <c r="DG124" s="1107">
        <v>6060</v>
      </c>
      <c r="DH124" s="1086"/>
      <c r="DI124" s="1086"/>
      <c r="DJ124" s="1086"/>
      <c r="DK124" s="1087"/>
      <c r="DL124" s="1085">
        <v>6390</v>
      </c>
      <c r="DM124" s="1086"/>
      <c r="DN124" s="1086"/>
      <c r="DO124" s="1086"/>
      <c r="DP124" s="1087"/>
      <c r="DQ124" s="1085" t="s">
        <v>487</v>
      </c>
      <c r="DR124" s="1086"/>
      <c r="DS124" s="1086"/>
      <c r="DT124" s="1086"/>
      <c r="DU124" s="1087"/>
      <c r="DV124" s="1088" t="s">
        <v>464</v>
      </c>
      <c r="DW124" s="1089"/>
      <c r="DX124" s="1089"/>
      <c r="DY124" s="1089"/>
      <c r="DZ124" s="1090"/>
    </row>
    <row r="125" spans="1:130" s="247" customFormat="1" ht="26.25" customHeight="1" x14ac:dyDescent="0.15">
      <c r="A125" s="1161"/>
      <c r="B125" s="1048"/>
      <c r="C125" s="1018" t="s">
        <v>471</v>
      </c>
      <c r="D125" s="1019"/>
      <c r="E125" s="1019"/>
      <c r="F125" s="1019"/>
      <c r="G125" s="1019"/>
      <c r="H125" s="1019"/>
      <c r="I125" s="1019"/>
      <c r="J125" s="1019"/>
      <c r="K125" s="1019"/>
      <c r="L125" s="1019"/>
      <c r="M125" s="1019"/>
      <c r="N125" s="1019"/>
      <c r="O125" s="1019"/>
      <c r="P125" s="1019"/>
      <c r="Q125" s="1019"/>
      <c r="R125" s="1019"/>
      <c r="S125" s="1019"/>
      <c r="T125" s="1019"/>
      <c r="U125" s="1019"/>
      <c r="V125" s="1019"/>
      <c r="W125" s="1019"/>
      <c r="X125" s="1019"/>
      <c r="Y125" s="1019"/>
      <c r="Z125" s="1020"/>
      <c r="AA125" s="1060" t="s">
        <v>464</v>
      </c>
      <c r="AB125" s="1061"/>
      <c r="AC125" s="1061"/>
      <c r="AD125" s="1061"/>
      <c r="AE125" s="1062"/>
      <c r="AF125" s="1063" t="s">
        <v>464</v>
      </c>
      <c r="AG125" s="1061"/>
      <c r="AH125" s="1061"/>
      <c r="AI125" s="1061"/>
      <c r="AJ125" s="1062"/>
      <c r="AK125" s="1063" t="s">
        <v>465</v>
      </c>
      <c r="AL125" s="1061"/>
      <c r="AM125" s="1061"/>
      <c r="AN125" s="1061"/>
      <c r="AO125" s="1062"/>
      <c r="AP125" s="1064" t="s">
        <v>467</v>
      </c>
      <c r="AQ125" s="1065"/>
      <c r="AR125" s="1065"/>
      <c r="AS125" s="1065"/>
      <c r="AT125" s="106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5" t="s">
        <v>488</v>
      </c>
      <c r="CL125" s="1110"/>
      <c r="CM125" s="1110"/>
      <c r="CN125" s="1110"/>
      <c r="CO125" s="1111"/>
      <c r="CP125" s="1042" t="s">
        <v>489</v>
      </c>
      <c r="CQ125" s="991"/>
      <c r="CR125" s="991"/>
      <c r="CS125" s="991"/>
      <c r="CT125" s="991"/>
      <c r="CU125" s="991"/>
      <c r="CV125" s="991"/>
      <c r="CW125" s="991"/>
      <c r="CX125" s="991"/>
      <c r="CY125" s="991"/>
      <c r="CZ125" s="991"/>
      <c r="DA125" s="991"/>
      <c r="DB125" s="991"/>
      <c r="DC125" s="991"/>
      <c r="DD125" s="991"/>
      <c r="DE125" s="991"/>
      <c r="DF125" s="992"/>
      <c r="DG125" s="1028" t="s">
        <v>464</v>
      </c>
      <c r="DH125" s="1029"/>
      <c r="DI125" s="1029"/>
      <c r="DJ125" s="1029"/>
      <c r="DK125" s="1029"/>
      <c r="DL125" s="1029" t="s">
        <v>465</v>
      </c>
      <c r="DM125" s="1029"/>
      <c r="DN125" s="1029"/>
      <c r="DO125" s="1029"/>
      <c r="DP125" s="1029"/>
      <c r="DQ125" s="1029" t="s">
        <v>464</v>
      </c>
      <c r="DR125" s="1029"/>
      <c r="DS125" s="1029"/>
      <c r="DT125" s="1029"/>
      <c r="DU125" s="1029"/>
      <c r="DV125" s="1030" t="s">
        <v>464</v>
      </c>
      <c r="DW125" s="1030"/>
      <c r="DX125" s="1030"/>
      <c r="DY125" s="1030"/>
      <c r="DZ125" s="1031"/>
    </row>
    <row r="126" spans="1:130" s="247" customFormat="1" ht="26.25" customHeight="1" thickBot="1" x14ac:dyDescent="0.2">
      <c r="A126" s="1161"/>
      <c r="B126" s="1048"/>
      <c r="C126" s="1018" t="s">
        <v>473</v>
      </c>
      <c r="D126" s="1019"/>
      <c r="E126" s="1019"/>
      <c r="F126" s="1019"/>
      <c r="G126" s="1019"/>
      <c r="H126" s="1019"/>
      <c r="I126" s="1019"/>
      <c r="J126" s="1019"/>
      <c r="K126" s="1019"/>
      <c r="L126" s="1019"/>
      <c r="M126" s="1019"/>
      <c r="N126" s="1019"/>
      <c r="O126" s="1019"/>
      <c r="P126" s="1019"/>
      <c r="Q126" s="1019"/>
      <c r="R126" s="1019"/>
      <c r="S126" s="1019"/>
      <c r="T126" s="1019"/>
      <c r="U126" s="1019"/>
      <c r="V126" s="1019"/>
      <c r="W126" s="1019"/>
      <c r="X126" s="1019"/>
      <c r="Y126" s="1019"/>
      <c r="Z126" s="1020"/>
      <c r="AA126" s="1060">
        <v>330593</v>
      </c>
      <c r="AB126" s="1061"/>
      <c r="AC126" s="1061"/>
      <c r="AD126" s="1061"/>
      <c r="AE126" s="1062"/>
      <c r="AF126" s="1063">
        <v>293077</v>
      </c>
      <c r="AG126" s="1061"/>
      <c r="AH126" s="1061"/>
      <c r="AI126" s="1061"/>
      <c r="AJ126" s="1062"/>
      <c r="AK126" s="1063">
        <v>294984</v>
      </c>
      <c r="AL126" s="1061"/>
      <c r="AM126" s="1061"/>
      <c r="AN126" s="1061"/>
      <c r="AO126" s="1062"/>
      <c r="AP126" s="1064">
        <v>0.8</v>
      </c>
      <c r="AQ126" s="1065"/>
      <c r="AR126" s="1065"/>
      <c r="AS126" s="1065"/>
      <c r="AT126" s="106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6"/>
      <c r="CL126" s="1113"/>
      <c r="CM126" s="1113"/>
      <c r="CN126" s="1113"/>
      <c r="CO126" s="1114"/>
      <c r="CP126" s="1051" t="s">
        <v>490</v>
      </c>
      <c r="CQ126" s="1052"/>
      <c r="CR126" s="1052"/>
      <c r="CS126" s="1052"/>
      <c r="CT126" s="1052"/>
      <c r="CU126" s="1052"/>
      <c r="CV126" s="1052"/>
      <c r="CW126" s="1052"/>
      <c r="CX126" s="1052"/>
      <c r="CY126" s="1052"/>
      <c r="CZ126" s="1052"/>
      <c r="DA126" s="1052"/>
      <c r="DB126" s="1052"/>
      <c r="DC126" s="1052"/>
      <c r="DD126" s="1052"/>
      <c r="DE126" s="1052"/>
      <c r="DF126" s="1053"/>
      <c r="DG126" s="1021" t="s">
        <v>464</v>
      </c>
      <c r="DH126" s="1022"/>
      <c r="DI126" s="1022"/>
      <c r="DJ126" s="1022"/>
      <c r="DK126" s="1022"/>
      <c r="DL126" s="1022" t="s">
        <v>464</v>
      </c>
      <c r="DM126" s="1022"/>
      <c r="DN126" s="1022"/>
      <c r="DO126" s="1022"/>
      <c r="DP126" s="1022"/>
      <c r="DQ126" s="1022" t="s">
        <v>467</v>
      </c>
      <c r="DR126" s="1022"/>
      <c r="DS126" s="1022"/>
      <c r="DT126" s="1022"/>
      <c r="DU126" s="1022"/>
      <c r="DV126" s="1023" t="s">
        <v>467</v>
      </c>
      <c r="DW126" s="1023"/>
      <c r="DX126" s="1023"/>
      <c r="DY126" s="1023"/>
      <c r="DZ126" s="1024"/>
    </row>
    <row r="127" spans="1:130" s="247" customFormat="1" ht="26.25" customHeight="1" x14ac:dyDescent="0.15">
      <c r="A127" s="1162"/>
      <c r="B127" s="1050"/>
      <c r="C127" s="1104" t="s">
        <v>491</v>
      </c>
      <c r="D127" s="1105"/>
      <c r="E127" s="1105"/>
      <c r="F127" s="1105"/>
      <c r="G127" s="1105"/>
      <c r="H127" s="1105"/>
      <c r="I127" s="1105"/>
      <c r="J127" s="1105"/>
      <c r="K127" s="1105"/>
      <c r="L127" s="1105"/>
      <c r="M127" s="1105"/>
      <c r="N127" s="1105"/>
      <c r="O127" s="1105"/>
      <c r="P127" s="1105"/>
      <c r="Q127" s="1105"/>
      <c r="R127" s="1105"/>
      <c r="S127" s="1105"/>
      <c r="T127" s="1105"/>
      <c r="U127" s="1105"/>
      <c r="V127" s="1105"/>
      <c r="W127" s="1105"/>
      <c r="X127" s="1105"/>
      <c r="Y127" s="1105"/>
      <c r="Z127" s="1106"/>
      <c r="AA127" s="1060">
        <v>2684</v>
      </c>
      <c r="AB127" s="1061"/>
      <c r="AC127" s="1061"/>
      <c r="AD127" s="1061"/>
      <c r="AE127" s="1062"/>
      <c r="AF127" s="1063">
        <v>2330</v>
      </c>
      <c r="AG127" s="1061"/>
      <c r="AH127" s="1061"/>
      <c r="AI127" s="1061"/>
      <c r="AJ127" s="1062"/>
      <c r="AK127" s="1063">
        <v>1961</v>
      </c>
      <c r="AL127" s="1061"/>
      <c r="AM127" s="1061"/>
      <c r="AN127" s="1061"/>
      <c r="AO127" s="1062"/>
      <c r="AP127" s="1064">
        <v>0</v>
      </c>
      <c r="AQ127" s="1065"/>
      <c r="AR127" s="1065"/>
      <c r="AS127" s="1065"/>
      <c r="AT127" s="1066"/>
      <c r="AU127" s="283"/>
      <c r="AV127" s="283"/>
      <c r="AW127" s="283"/>
      <c r="AX127" s="1134" t="s">
        <v>492</v>
      </c>
      <c r="AY127" s="1135"/>
      <c r="AZ127" s="1135"/>
      <c r="BA127" s="1135"/>
      <c r="BB127" s="1135"/>
      <c r="BC127" s="1135"/>
      <c r="BD127" s="1135"/>
      <c r="BE127" s="1136"/>
      <c r="BF127" s="1137" t="s">
        <v>493</v>
      </c>
      <c r="BG127" s="1135"/>
      <c r="BH127" s="1135"/>
      <c r="BI127" s="1135"/>
      <c r="BJ127" s="1135"/>
      <c r="BK127" s="1135"/>
      <c r="BL127" s="1136"/>
      <c r="BM127" s="1137" t="s">
        <v>494</v>
      </c>
      <c r="BN127" s="1135"/>
      <c r="BO127" s="1135"/>
      <c r="BP127" s="1135"/>
      <c r="BQ127" s="1135"/>
      <c r="BR127" s="1135"/>
      <c r="BS127" s="1136"/>
      <c r="BT127" s="1137" t="s">
        <v>495</v>
      </c>
      <c r="BU127" s="1135"/>
      <c r="BV127" s="1135"/>
      <c r="BW127" s="1135"/>
      <c r="BX127" s="1135"/>
      <c r="BY127" s="1135"/>
      <c r="BZ127" s="1159"/>
      <c r="CA127" s="283"/>
      <c r="CB127" s="283"/>
      <c r="CC127" s="283"/>
      <c r="CD127" s="284"/>
      <c r="CE127" s="284"/>
      <c r="CF127" s="284"/>
      <c r="CG127" s="281"/>
      <c r="CH127" s="281"/>
      <c r="CI127" s="281"/>
      <c r="CJ127" s="282"/>
      <c r="CK127" s="1126"/>
      <c r="CL127" s="1113"/>
      <c r="CM127" s="1113"/>
      <c r="CN127" s="1113"/>
      <c r="CO127" s="1114"/>
      <c r="CP127" s="1051" t="s">
        <v>496</v>
      </c>
      <c r="CQ127" s="1052"/>
      <c r="CR127" s="1052"/>
      <c r="CS127" s="1052"/>
      <c r="CT127" s="1052"/>
      <c r="CU127" s="1052"/>
      <c r="CV127" s="1052"/>
      <c r="CW127" s="1052"/>
      <c r="CX127" s="1052"/>
      <c r="CY127" s="1052"/>
      <c r="CZ127" s="1052"/>
      <c r="DA127" s="1052"/>
      <c r="DB127" s="1052"/>
      <c r="DC127" s="1052"/>
      <c r="DD127" s="1052"/>
      <c r="DE127" s="1052"/>
      <c r="DF127" s="1053"/>
      <c r="DG127" s="1021" t="s">
        <v>465</v>
      </c>
      <c r="DH127" s="1022"/>
      <c r="DI127" s="1022"/>
      <c r="DJ127" s="1022"/>
      <c r="DK127" s="1022"/>
      <c r="DL127" s="1022" t="s">
        <v>464</v>
      </c>
      <c r="DM127" s="1022"/>
      <c r="DN127" s="1022"/>
      <c r="DO127" s="1022"/>
      <c r="DP127" s="1022"/>
      <c r="DQ127" s="1022" t="s">
        <v>464</v>
      </c>
      <c r="DR127" s="1022"/>
      <c r="DS127" s="1022"/>
      <c r="DT127" s="1022"/>
      <c r="DU127" s="1022"/>
      <c r="DV127" s="1023" t="s">
        <v>464</v>
      </c>
      <c r="DW127" s="1023"/>
      <c r="DX127" s="1023"/>
      <c r="DY127" s="1023"/>
      <c r="DZ127" s="1024"/>
    </row>
    <row r="128" spans="1:130" s="247" customFormat="1" ht="26.25" customHeight="1" thickBot="1" x14ac:dyDescent="0.2">
      <c r="A128" s="1145" t="s">
        <v>497</v>
      </c>
      <c r="B128" s="1146"/>
      <c r="C128" s="1146"/>
      <c r="D128" s="1146"/>
      <c r="E128" s="1146"/>
      <c r="F128" s="1146"/>
      <c r="G128" s="1146"/>
      <c r="H128" s="1146"/>
      <c r="I128" s="1146"/>
      <c r="J128" s="1146"/>
      <c r="K128" s="1146"/>
      <c r="L128" s="1146"/>
      <c r="M128" s="1146"/>
      <c r="N128" s="1146"/>
      <c r="O128" s="1146"/>
      <c r="P128" s="1146"/>
      <c r="Q128" s="1146"/>
      <c r="R128" s="1146"/>
      <c r="S128" s="1146"/>
      <c r="T128" s="1146"/>
      <c r="U128" s="1146"/>
      <c r="V128" s="1146"/>
      <c r="W128" s="1147" t="s">
        <v>498</v>
      </c>
      <c r="X128" s="1147"/>
      <c r="Y128" s="1147"/>
      <c r="Z128" s="1148"/>
      <c r="AA128" s="1149">
        <v>2216440</v>
      </c>
      <c r="AB128" s="1150"/>
      <c r="AC128" s="1150"/>
      <c r="AD128" s="1150"/>
      <c r="AE128" s="1151"/>
      <c r="AF128" s="1152">
        <v>2229428</v>
      </c>
      <c r="AG128" s="1150"/>
      <c r="AH128" s="1150"/>
      <c r="AI128" s="1150"/>
      <c r="AJ128" s="1151"/>
      <c r="AK128" s="1152">
        <v>2274133</v>
      </c>
      <c r="AL128" s="1150"/>
      <c r="AM128" s="1150"/>
      <c r="AN128" s="1150"/>
      <c r="AO128" s="1151"/>
      <c r="AP128" s="1153"/>
      <c r="AQ128" s="1154"/>
      <c r="AR128" s="1154"/>
      <c r="AS128" s="1154"/>
      <c r="AT128" s="1155"/>
      <c r="AU128" s="283"/>
      <c r="AV128" s="283"/>
      <c r="AW128" s="283"/>
      <c r="AX128" s="990" t="s">
        <v>499</v>
      </c>
      <c r="AY128" s="991"/>
      <c r="AZ128" s="991"/>
      <c r="BA128" s="991"/>
      <c r="BB128" s="991"/>
      <c r="BC128" s="991"/>
      <c r="BD128" s="991"/>
      <c r="BE128" s="992"/>
      <c r="BF128" s="1156" t="s">
        <v>177</v>
      </c>
      <c r="BG128" s="1157"/>
      <c r="BH128" s="1157"/>
      <c r="BI128" s="1157"/>
      <c r="BJ128" s="1157"/>
      <c r="BK128" s="1157"/>
      <c r="BL128" s="1158"/>
      <c r="BM128" s="1156">
        <v>11.43</v>
      </c>
      <c r="BN128" s="1157"/>
      <c r="BO128" s="1157"/>
      <c r="BP128" s="1157"/>
      <c r="BQ128" s="1157"/>
      <c r="BR128" s="1157"/>
      <c r="BS128" s="1158"/>
      <c r="BT128" s="1156">
        <v>20</v>
      </c>
      <c r="BU128" s="1157"/>
      <c r="BV128" s="1157"/>
      <c r="BW128" s="1157"/>
      <c r="BX128" s="1157"/>
      <c r="BY128" s="1157"/>
      <c r="BZ128" s="1181"/>
      <c r="CA128" s="284"/>
      <c r="CB128" s="284"/>
      <c r="CC128" s="284"/>
      <c r="CD128" s="284"/>
      <c r="CE128" s="284"/>
      <c r="CF128" s="284"/>
      <c r="CG128" s="281"/>
      <c r="CH128" s="281"/>
      <c r="CI128" s="281"/>
      <c r="CJ128" s="282"/>
      <c r="CK128" s="1127"/>
      <c r="CL128" s="1128"/>
      <c r="CM128" s="1128"/>
      <c r="CN128" s="1128"/>
      <c r="CO128" s="1129"/>
      <c r="CP128" s="1138" t="s">
        <v>500</v>
      </c>
      <c r="CQ128" s="1139"/>
      <c r="CR128" s="1139"/>
      <c r="CS128" s="1139"/>
      <c r="CT128" s="1139"/>
      <c r="CU128" s="1139"/>
      <c r="CV128" s="1139"/>
      <c r="CW128" s="1139"/>
      <c r="CX128" s="1139"/>
      <c r="CY128" s="1139"/>
      <c r="CZ128" s="1139"/>
      <c r="DA128" s="1139"/>
      <c r="DB128" s="1139"/>
      <c r="DC128" s="1139"/>
      <c r="DD128" s="1139"/>
      <c r="DE128" s="1139"/>
      <c r="DF128" s="1140"/>
      <c r="DG128" s="1141" t="s">
        <v>467</v>
      </c>
      <c r="DH128" s="1142"/>
      <c r="DI128" s="1142"/>
      <c r="DJ128" s="1142"/>
      <c r="DK128" s="1142"/>
      <c r="DL128" s="1142" t="s">
        <v>467</v>
      </c>
      <c r="DM128" s="1142"/>
      <c r="DN128" s="1142"/>
      <c r="DO128" s="1142"/>
      <c r="DP128" s="1142"/>
      <c r="DQ128" s="1142" t="s">
        <v>464</v>
      </c>
      <c r="DR128" s="1142"/>
      <c r="DS128" s="1142"/>
      <c r="DT128" s="1142"/>
      <c r="DU128" s="1142"/>
      <c r="DV128" s="1143" t="s">
        <v>467</v>
      </c>
      <c r="DW128" s="1143"/>
      <c r="DX128" s="1143"/>
      <c r="DY128" s="1143"/>
      <c r="DZ128" s="1144"/>
    </row>
    <row r="129" spans="1:131" s="247" customFormat="1" ht="26.25" customHeight="1" x14ac:dyDescent="0.15">
      <c r="A129" s="1032" t="s">
        <v>107</v>
      </c>
      <c r="B129" s="1033"/>
      <c r="C129" s="1033"/>
      <c r="D129" s="1033"/>
      <c r="E129" s="1033"/>
      <c r="F129" s="1033"/>
      <c r="G129" s="1033"/>
      <c r="H129" s="1033"/>
      <c r="I129" s="1033"/>
      <c r="J129" s="1033"/>
      <c r="K129" s="1033"/>
      <c r="L129" s="1033"/>
      <c r="M129" s="1033"/>
      <c r="N129" s="1033"/>
      <c r="O129" s="1033"/>
      <c r="P129" s="1033"/>
      <c r="Q129" s="1033"/>
      <c r="R129" s="1033"/>
      <c r="S129" s="1033"/>
      <c r="T129" s="1033"/>
      <c r="U129" s="1033"/>
      <c r="V129" s="1033"/>
      <c r="W129" s="1175" t="s">
        <v>501</v>
      </c>
      <c r="X129" s="1176"/>
      <c r="Y129" s="1176"/>
      <c r="Z129" s="1177"/>
      <c r="AA129" s="1060">
        <v>41068341</v>
      </c>
      <c r="AB129" s="1061"/>
      <c r="AC129" s="1061"/>
      <c r="AD129" s="1061"/>
      <c r="AE129" s="1062"/>
      <c r="AF129" s="1063">
        <v>41033052</v>
      </c>
      <c r="AG129" s="1061"/>
      <c r="AH129" s="1061"/>
      <c r="AI129" s="1061"/>
      <c r="AJ129" s="1062"/>
      <c r="AK129" s="1063">
        <v>41061998</v>
      </c>
      <c r="AL129" s="1061"/>
      <c r="AM129" s="1061"/>
      <c r="AN129" s="1061"/>
      <c r="AO129" s="1062"/>
      <c r="AP129" s="1178"/>
      <c r="AQ129" s="1179"/>
      <c r="AR129" s="1179"/>
      <c r="AS129" s="1179"/>
      <c r="AT129" s="1180"/>
      <c r="AU129" s="285"/>
      <c r="AV129" s="285"/>
      <c r="AW129" s="285"/>
      <c r="AX129" s="1169" t="s">
        <v>502</v>
      </c>
      <c r="AY129" s="1052"/>
      <c r="AZ129" s="1052"/>
      <c r="BA129" s="1052"/>
      <c r="BB129" s="1052"/>
      <c r="BC129" s="1052"/>
      <c r="BD129" s="1052"/>
      <c r="BE129" s="1053"/>
      <c r="BF129" s="1170" t="s">
        <v>464</v>
      </c>
      <c r="BG129" s="1171"/>
      <c r="BH129" s="1171"/>
      <c r="BI129" s="1171"/>
      <c r="BJ129" s="1171"/>
      <c r="BK129" s="1171"/>
      <c r="BL129" s="1172"/>
      <c r="BM129" s="1170">
        <v>16.43</v>
      </c>
      <c r="BN129" s="1171"/>
      <c r="BO129" s="1171"/>
      <c r="BP129" s="1171"/>
      <c r="BQ129" s="1171"/>
      <c r="BR129" s="1171"/>
      <c r="BS129" s="1172"/>
      <c r="BT129" s="1170">
        <v>30</v>
      </c>
      <c r="BU129" s="1173"/>
      <c r="BV129" s="1173"/>
      <c r="BW129" s="1173"/>
      <c r="BX129" s="1173"/>
      <c r="BY129" s="1173"/>
      <c r="BZ129" s="117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32" t="s">
        <v>503</v>
      </c>
      <c r="B130" s="1033"/>
      <c r="C130" s="1033"/>
      <c r="D130" s="1033"/>
      <c r="E130" s="1033"/>
      <c r="F130" s="1033"/>
      <c r="G130" s="1033"/>
      <c r="H130" s="1033"/>
      <c r="I130" s="1033"/>
      <c r="J130" s="1033"/>
      <c r="K130" s="1033"/>
      <c r="L130" s="1033"/>
      <c r="M130" s="1033"/>
      <c r="N130" s="1033"/>
      <c r="O130" s="1033"/>
      <c r="P130" s="1033"/>
      <c r="Q130" s="1033"/>
      <c r="R130" s="1033"/>
      <c r="S130" s="1033"/>
      <c r="T130" s="1033"/>
      <c r="U130" s="1033"/>
      <c r="V130" s="1033"/>
      <c r="W130" s="1175" t="s">
        <v>504</v>
      </c>
      <c r="X130" s="1176"/>
      <c r="Y130" s="1176"/>
      <c r="Z130" s="1177"/>
      <c r="AA130" s="1060">
        <v>5442713</v>
      </c>
      <c r="AB130" s="1061"/>
      <c r="AC130" s="1061"/>
      <c r="AD130" s="1061"/>
      <c r="AE130" s="1062"/>
      <c r="AF130" s="1063">
        <v>5287158</v>
      </c>
      <c r="AG130" s="1061"/>
      <c r="AH130" s="1061"/>
      <c r="AI130" s="1061"/>
      <c r="AJ130" s="1062"/>
      <c r="AK130" s="1063">
        <v>5161021</v>
      </c>
      <c r="AL130" s="1061"/>
      <c r="AM130" s="1061"/>
      <c r="AN130" s="1061"/>
      <c r="AO130" s="1062"/>
      <c r="AP130" s="1178"/>
      <c r="AQ130" s="1179"/>
      <c r="AR130" s="1179"/>
      <c r="AS130" s="1179"/>
      <c r="AT130" s="1180"/>
      <c r="AU130" s="285"/>
      <c r="AV130" s="285"/>
      <c r="AW130" s="285"/>
      <c r="AX130" s="1169" t="s">
        <v>505</v>
      </c>
      <c r="AY130" s="1052"/>
      <c r="AZ130" s="1052"/>
      <c r="BA130" s="1052"/>
      <c r="BB130" s="1052"/>
      <c r="BC130" s="1052"/>
      <c r="BD130" s="1052"/>
      <c r="BE130" s="1053"/>
      <c r="BF130" s="1206">
        <v>8.9</v>
      </c>
      <c r="BG130" s="1207"/>
      <c r="BH130" s="1207"/>
      <c r="BI130" s="1207"/>
      <c r="BJ130" s="1207"/>
      <c r="BK130" s="1207"/>
      <c r="BL130" s="1208"/>
      <c r="BM130" s="1206">
        <v>25</v>
      </c>
      <c r="BN130" s="1207"/>
      <c r="BO130" s="1207"/>
      <c r="BP130" s="1207"/>
      <c r="BQ130" s="1207"/>
      <c r="BR130" s="1207"/>
      <c r="BS130" s="1208"/>
      <c r="BT130" s="1206">
        <v>35</v>
      </c>
      <c r="BU130" s="1209"/>
      <c r="BV130" s="1209"/>
      <c r="BW130" s="1209"/>
      <c r="BX130" s="1209"/>
      <c r="BY130" s="1209"/>
      <c r="BZ130" s="121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11"/>
      <c r="B131" s="1212"/>
      <c r="C131" s="1212"/>
      <c r="D131" s="1212"/>
      <c r="E131" s="1212"/>
      <c r="F131" s="1212"/>
      <c r="G131" s="1212"/>
      <c r="H131" s="1212"/>
      <c r="I131" s="1212"/>
      <c r="J131" s="1212"/>
      <c r="K131" s="1212"/>
      <c r="L131" s="1212"/>
      <c r="M131" s="1212"/>
      <c r="N131" s="1212"/>
      <c r="O131" s="1212"/>
      <c r="P131" s="1212"/>
      <c r="Q131" s="1212"/>
      <c r="R131" s="1212"/>
      <c r="S131" s="1212"/>
      <c r="T131" s="1212"/>
      <c r="U131" s="1212"/>
      <c r="V131" s="1212"/>
      <c r="W131" s="1213" t="s">
        <v>506</v>
      </c>
      <c r="X131" s="1214"/>
      <c r="Y131" s="1214"/>
      <c r="Z131" s="1215"/>
      <c r="AA131" s="1107">
        <v>35625628</v>
      </c>
      <c r="AB131" s="1086"/>
      <c r="AC131" s="1086"/>
      <c r="AD131" s="1086"/>
      <c r="AE131" s="1087"/>
      <c r="AF131" s="1085">
        <v>35745894</v>
      </c>
      <c r="AG131" s="1086"/>
      <c r="AH131" s="1086"/>
      <c r="AI131" s="1086"/>
      <c r="AJ131" s="1087"/>
      <c r="AK131" s="1085">
        <v>35900977</v>
      </c>
      <c r="AL131" s="1086"/>
      <c r="AM131" s="1086"/>
      <c r="AN131" s="1086"/>
      <c r="AO131" s="1087"/>
      <c r="AP131" s="1216"/>
      <c r="AQ131" s="1217"/>
      <c r="AR131" s="1217"/>
      <c r="AS131" s="1217"/>
      <c r="AT131" s="1218"/>
      <c r="AU131" s="285"/>
      <c r="AV131" s="285"/>
      <c r="AW131" s="285"/>
      <c r="AX131" s="1188" t="s">
        <v>507</v>
      </c>
      <c r="AY131" s="1139"/>
      <c r="AZ131" s="1139"/>
      <c r="BA131" s="1139"/>
      <c r="BB131" s="1139"/>
      <c r="BC131" s="1139"/>
      <c r="BD131" s="1139"/>
      <c r="BE131" s="1140"/>
      <c r="BF131" s="1189">
        <v>82.3</v>
      </c>
      <c r="BG131" s="1190"/>
      <c r="BH131" s="1190"/>
      <c r="BI131" s="1190"/>
      <c r="BJ131" s="1190"/>
      <c r="BK131" s="1190"/>
      <c r="BL131" s="1191"/>
      <c r="BM131" s="1189">
        <v>350</v>
      </c>
      <c r="BN131" s="1190"/>
      <c r="BO131" s="1190"/>
      <c r="BP131" s="1190"/>
      <c r="BQ131" s="1190"/>
      <c r="BR131" s="1190"/>
      <c r="BS131" s="1191"/>
      <c r="BT131" s="1192"/>
      <c r="BU131" s="1193"/>
      <c r="BV131" s="1193"/>
      <c r="BW131" s="1193"/>
      <c r="BX131" s="1193"/>
      <c r="BY131" s="1193"/>
      <c r="BZ131" s="119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5" t="s">
        <v>508</v>
      </c>
      <c r="B132" s="1196"/>
      <c r="C132" s="1196"/>
      <c r="D132" s="1196"/>
      <c r="E132" s="1196"/>
      <c r="F132" s="1196"/>
      <c r="G132" s="1196"/>
      <c r="H132" s="1196"/>
      <c r="I132" s="1196"/>
      <c r="J132" s="1196"/>
      <c r="K132" s="1196"/>
      <c r="L132" s="1196"/>
      <c r="M132" s="1196"/>
      <c r="N132" s="1196"/>
      <c r="O132" s="1196"/>
      <c r="P132" s="1196"/>
      <c r="Q132" s="1196"/>
      <c r="R132" s="1196"/>
      <c r="S132" s="1196"/>
      <c r="T132" s="1196"/>
      <c r="U132" s="1196"/>
      <c r="V132" s="1199" t="s">
        <v>509</v>
      </c>
      <c r="W132" s="1199"/>
      <c r="X132" s="1199"/>
      <c r="Y132" s="1199"/>
      <c r="Z132" s="1200"/>
      <c r="AA132" s="1201">
        <v>9.0796125760000006</v>
      </c>
      <c r="AB132" s="1202"/>
      <c r="AC132" s="1202"/>
      <c r="AD132" s="1202"/>
      <c r="AE132" s="1203"/>
      <c r="AF132" s="1204">
        <v>8.9413542150000005</v>
      </c>
      <c r="AG132" s="1202"/>
      <c r="AH132" s="1202"/>
      <c r="AI132" s="1202"/>
      <c r="AJ132" s="1203"/>
      <c r="AK132" s="1204">
        <v>8.8094064959999994</v>
      </c>
      <c r="AL132" s="1202"/>
      <c r="AM132" s="1202"/>
      <c r="AN132" s="1202"/>
      <c r="AO132" s="1203"/>
      <c r="AP132" s="1101"/>
      <c r="AQ132" s="1102"/>
      <c r="AR132" s="1102"/>
      <c r="AS132" s="1102"/>
      <c r="AT132" s="120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7"/>
      <c r="B133" s="1198"/>
      <c r="C133" s="1198"/>
      <c r="D133" s="1198"/>
      <c r="E133" s="1198"/>
      <c r="F133" s="1198"/>
      <c r="G133" s="1198"/>
      <c r="H133" s="1198"/>
      <c r="I133" s="1198"/>
      <c r="J133" s="1198"/>
      <c r="K133" s="1198"/>
      <c r="L133" s="1198"/>
      <c r="M133" s="1198"/>
      <c r="N133" s="1198"/>
      <c r="O133" s="1198"/>
      <c r="P133" s="1198"/>
      <c r="Q133" s="1198"/>
      <c r="R133" s="1198"/>
      <c r="S133" s="1198"/>
      <c r="T133" s="1198"/>
      <c r="U133" s="1198"/>
      <c r="V133" s="1182" t="s">
        <v>510</v>
      </c>
      <c r="W133" s="1182"/>
      <c r="X133" s="1182"/>
      <c r="Y133" s="1182"/>
      <c r="Z133" s="1183"/>
      <c r="AA133" s="1184">
        <v>8.6999999999999993</v>
      </c>
      <c r="AB133" s="1185"/>
      <c r="AC133" s="1185"/>
      <c r="AD133" s="1185"/>
      <c r="AE133" s="1186"/>
      <c r="AF133" s="1184">
        <v>8.9</v>
      </c>
      <c r="AG133" s="1185"/>
      <c r="AH133" s="1185"/>
      <c r="AI133" s="1185"/>
      <c r="AJ133" s="1186"/>
      <c r="AK133" s="1184">
        <v>8.9</v>
      </c>
      <c r="AL133" s="1185"/>
      <c r="AM133" s="1185"/>
      <c r="AN133" s="1185"/>
      <c r="AO133" s="1186"/>
      <c r="AP133" s="1131"/>
      <c r="AQ133" s="1132"/>
      <c r="AR133" s="1132"/>
      <c r="AS133" s="1132"/>
      <c r="AT133" s="118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CQrQEuT+b0VpAqz80akuexHIzrCo7kd0NoxQr4JeDFMgPBf3pQIuzumkVQ2K3heIfPAvbkHQSBWznBYgpxKdQ==" saltValue="/ro+capExK5lKIv7glRl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X47"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wOhQY8CCPZeFWzi57pfEp6eDgLuwQn62qf58zzcWVnu/U1ZgBO3k6eEsRcUF9ltjIaaPC3C45R0KLS2PYfi+Q==" saltValue="xgJdsYTRMeslLfP/V7s3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F63"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2BkO9AtSzsofoW42W64HzcIFFm+EIozAiws2OxXONnpkz5SngFFMChqKz2al2v6sgoHo3w98tpZgmMxXqZlQ==" saltValue="8mm1tKrUE4PzBgQI5AUq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7"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2"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3"/>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4" t="s">
        <v>519</v>
      </c>
      <c r="AL9" s="1225"/>
      <c r="AM9" s="1225"/>
      <c r="AN9" s="1226"/>
      <c r="AO9" s="313">
        <v>10738374</v>
      </c>
      <c r="AP9" s="313">
        <v>64672</v>
      </c>
      <c r="AQ9" s="314">
        <v>56351</v>
      </c>
      <c r="AR9" s="315">
        <v>14.8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4" t="s">
        <v>520</v>
      </c>
      <c r="AL10" s="1225"/>
      <c r="AM10" s="1225"/>
      <c r="AN10" s="1226"/>
      <c r="AO10" s="316">
        <v>715527</v>
      </c>
      <c r="AP10" s="316">
        <v>4309</v>
      </c>
      <c r="AQ10" s="317">
        <v>2861</v>
      </c>
      <c r="AR10" s="318">
        <v>50.6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4" t="s">
        <v>521</v>
      </c>
      <c r="AL11" s="1225"/>
      <c r="AM11" s="1225"/>
      <c r="AN11" s="1226"/>
      <c r="AO11" s="316">
        <v>393616</v>
      </c>
      <c r="AP11" s="316">
        <v>2371</v>
      </c>
      <c r="AQ11" s="317">
        <v>2380</v>
      </c>
      <c r="AR11" s="318">
        <v>-0.4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4" t="s">
        <v>522</v>
      </c>
      <c r="AL12" s="1225"/>
      <c r="AM12" s="1225"/>
      <c r="AN12" s="1226"/>
      <c r="AO12" s="316">
        <v>33257</v>
      </c>
      <c r="AP12" s="316">
        <v>200</v>
      </c>
      <c r="AQ12" s="317">
        <v>444</v>
      </c>
      <c r="AR12" s="318">
        <v>-55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4" t="s">
        <v>523</v>
      </c>
      <c r="AL13" s="1225"/>
      <c r="AM13" s="1225"/>
      <c r="AN13" s="1226"/>
      <c r="AO13" s="316" t="s">
        <v>524</v>
      </c>
      <c r="AP13" s="316" t="s">
        <v>524</v>
      </c>
      <c r="AQ13" s="317">
        <v>18</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4" t="s">
        <v>525</v>
      </c>
      <c r="AL14" s="1225"/>
      <c r="AM14" s="1225"/>
      <c r="AN14" s="1226"/>
      <c r="AO14" s="316">
        <v>505474</v>
      </c>
      <c r="AP14" s="316">
        <v>3044</v>
      </c>
      <c r="AQ14" s="317">
        <v>2863</v>
      </c>
      <c r="AR14" s="318">
        <v>6.3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4" t="s">
        <v>526</v>
      </c>
      <c r="AL15" s="1225"/>
      <c r="AM15" s="1225"/>
      <c r="AN15" s="1226"/>
      <c r="AO15" s="316">
        <v>106050</v>
      </c>
      <c r="AP15" s="316">
        <v>639</v>
      </c>
      <c r="AQ15" s="317">
        <v>1129</v>
      </c>
      <c r="AR15" s="318">
        <v>-43.4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7" t="s">
        <v>527</v>
      </c>
      <c r="AL16" s="1228"/>
      <c r="AM16" s="1228"/>
      <c r="AN16" s="1229"/>
      <c r="AO16" s="316">
        <v>-836070</v>
      </c>
      <c r="AP16" s="316">
        <v>-5035</v>
      </c>
      <c r="AQ16" s="317">
        <v>-4096</v>
      </c>
      <c r="AR16" s="318">
        <v>22.9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7" t="s">
        <v>185</v>
      </c>
      <c r="AL17" s="1228"/>
      <c r="AM17" s="1228"/>
      <c r="AN17" s="1229"/>
      <c r="AO17" s="316">
        <v>11656228</v>
      </c>
      <c r="AP17" s="316">
        <v>70200</v>
      </c>
      <c r="AQ17" s="317">
        <v>61951</v>
      </c>
      <c r="AR17" s="318">
        <v>13.3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9" t="s">
        <v>532</v>
      </c>
      <c r="AL21" s="1220"/>
      <c r="AM21" s="1220"/>
      <c r="AN21" s="1221"/>
      <c r="AO21" s="328">
        <v>7.2</v>
      </c>
      <c r="AP21" s="329">
        <v>6.05</v>
      </c>
      <c r="AQ21" s="330">
        <v>1.1499999999999999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9" t="s">
        <v>533</v>
      </c>
      <c r="AL22" s="1220"/>
      <c r="AM22" s="1220"/>
      <c r="AN22" s="1221"/>
      <c r="AO22" s="333">
        <v>99.9</v>
      </c>
      <c r="AP22" s="334">
        <v>98.7</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2"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3"/>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5" t="s">
        <v>537</v>
      </c>
      <c r="AL32" s="1236"/>
      <c r="AM32" s="1236"/>
      <c r="AN32" s="1237"/>
      <c r="AO32" s="343">
        <v>8861735</v>
      </c>
      <c r="AP32" s="343">
        <v>53370</v>
      </c>
      <c r="AQ32" s="344">
        <v>34745</v>
      </c>
      <c r="AR32" s="345">
        <v>53.6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5" t="s">
        <v>538</v>
      </c>
      <c r="AL33" s="1236"/>
      <c r="AM33" s="1236"/>
      <c r="AN33" s="1237"/>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5" t="s">
        <v>539</v>
      </c>
      <c r="AL34" s="1236"/>
      <c r="AM34" s="1236"/>
      <c r="AN34" s="1237"/>
      <c r="AO34" s="343" t="s">
        <v>524</v>
      </c>
      <c r="AP34" s="343" t="s">
        <v>524</v>
      </c>
      <c r="AQ34" s="344" t="s">
        <v>524</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5" t="s">
        <v>540</v>
      </c>
      <c r="AL35" s="1236"/>
      <c r="AM35" s="1236"/>
      <c r="AN35" s="1237"/>
      <c r="AO35" s="343">
        <v>990601</v>
      </c>
      <c r="AP35" s="343">
        <v>5966</v>
      </c>
      <c r="AQ35" s="344">
        <v>5133</v>
      </c>
      <c r="AR35" s="345">
        <v>16.2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5" t="s">
        <v>541</v>
      </c>
      <c r="AL36" s="1236"/>
      <c r="AM36" s="1236"/>
      <c r="AN36" s="1237"/>
      <c r="AO36" s="343">
        <v>214034</v>
      </c>
      <c r="AP36" s="343">
        <v>1289</v>
      </c>
      <c r="AQ36" s="344">
        <v>983</v>
      </c>
      <c r="AR36" s="345">
        <v>31.1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5" t="s">
        <v>542</v>
      </c>
      <c r="AL37" s="1236"/>
      <c r="AM37" s="1236"/>
      <c r="AN37" s="1237"/>
      <c r="AO37" s="343">
        <v>531342</v>
      </c>
      <c r="AP37" s="343">
        <v>3200</v>
      </c>
      <c r="AQ37" s="344">
        <v>1081</v>
      </c>
      <c r="AR37" s="345">
        <v>196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8" t="s">
        <v>543</v>
      </c>
      <c r="AL38" s="1239"/>
      <c r="AM38" s="1239"/>
      <c r="AN38" s="1240"/>
      <c r="AO38" s="346">
        <v>105</v>
      </c>
      <c r="AP38" s="346">
        <v>1</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8" t="s">
        <v>544</v>
      </c>
      <c r="AL39" s="1239"/>
      <c r="AM39" s="1239"/>
      <c r="AN39" s="1240"/>
      <c r="AO39" s="343">
        <v>-2274133</v>
      </c>
      <c r="AP39" s="343">
        <v>-13696</v>
      </c>
      <c r="AQ39" s="344">
        <v>-8762</v>
      </c>
      <c r="AR39" s="345">
        <v>56.3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5" t="s">
        <v>545</v>
      </c>
      <c r="AL40" s="1236"/>
      <c r="AM40" s="1236"/>
      <c r="AN40" s="1237"/>
      <c r="AO40" s="343">
        <v>-5161021</v>
      </c>
      <c r="AP40" s="343">
        <v>-31082</v>
      </c>
      <c r="AQ40" s="344">
        <v>-24782</v>
      </c>
      <c r="AR40" s="345">
        <v>25.4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1" t="s">
        <v>297</v>
      </c>
      <c r="AL41" s="1242"/>
      <c r="AM41" s="1242"/>
      <c r="AN41" s="1243"/>
      <c r="AO41" s="343">
        <v>3162663</v>
      </c>
      <c r="AP41" s="343">
        <v>19047</v>
      </c>
      <c r="AQ41" s="344">
        <v>8399</v>
      </c>
      <c r="AR41" s="345">
        <v>126.8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0" t="s">
        <v>514</v>
      </c>
      <c r="AN49" s="1232" t="s">
        <v>549</v>
      </c>
      <c r="AO49" s="1233"/>
      <c r="AP49" s="1233"/>
      <c r="AQ49" s="1233"/>
      <c r="AR49" s="123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1"/>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6710976</v>
      </c>
      <c r="AN51" s="365">
        <v>39819</v>
      </c>
      <c r="AO51" s="366">
        <v>-39.9</v>
      </c>
      <c r="AP51" s="367">
        <v>43532</v>
      </c>
      <c r="AQ51" s="368">
        <v>-3.5</v>
      </c>
      <c r="AR51" s="369">
        <v>-36.4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3912072</v>
      </c>
      <c r="AN52" s="373">
        <v>23212</v>
      </c>
      <c r="AO52" s="374">
        <v>-42.6</v>
      </c>
      <c r="AP52" s="375">
        <v>25435</v>
      </c>
      <c r="AQ52" s="376">
        <v>-0.6</v>
      </c>
      <c r="AR52" s="377">
        <v>-42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4134942</v>
      </c>
      <c r="AN53" s="365">
        <v>24599</v>
      </c>
      <c r="AO53" s="366">
        <v>-38.200000000000003</v>
      </c>
      <c r="AP53" s="367">
        <v>47673</v>
      </c>
      <c r="AQ53" s="368">
        <v>9.5</v>
      </c>
      <c r="AR53" s="369">
        <v>-47.7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1526546</v>
      </c>
      <c r="AN54" s="373">
        <v>9081</v>
      </c>
      <c r="AO54" s="374">
        <v>-60.9</v>
      </c>
      <c r="AP54" s="375">
        <v>28383</v>
      </c>
      <c r="AQ54" s="376">
        <v>11.6</v>
      </c>
      <c r="AR54" s="377">
        <v>-72.5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6735980</v>
      </c>
      <c r="AN55" s="365">
        <v>40178</v>
      </c>
      <c r="AO55" s="366">
        <v>63.3</v>
      </c>
      <c r="AP55" s="367">
        <v>54233</v>
      </c>
      <c r="AQ55" s="368">
        <v>13.8</v>
      </c>
      <c r="AR55" s="369">
        <v>49.5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1544496</v>
      </c>
      <c r="AN56" s="373">
        <v>9212</v>
      </c>
      <c r="AO56" s="374">
        <v>1.4</v>
      </c>
      <c r="AP56" s="375">
        <v>26058</v>
      </c>
      <c r="AQ56" s="376">
        <v>-8.1999999999999993</v>
      </c>
      <c r="AR56" s="377">
        <v>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6510569</v>
      </c>
      <c r="AN57" s="365">
        <v>39011</v>
      </c>
      <c r="AO57" s="366">
        <v>-2.9</v>
      </c>
      <c r="AP57" s="367">
        <v>44366</v>
      </c>
      <c r="AQ57" s="368">
        <v>-18.2</v>
      </c>
      <c r="AR57" s="369">
        <v>15.3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1507978</v>
      </c>
      <c r="AN58" s="373">
        <v>9036</v>
      </c>
      <c r="AO58" s="374">
        <v>-1.9</v>
      </c>
      <c r="AP58" s="375">
        <v>23234</v>
      </c>
      <c r="AQ58" s="376">
        <v>-10.8</v>
      </c>
      <c r="AR58" s="377">
        <v>8.9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9126301</v>
      </c>
      <c r="AN59" s="365">
        <v>54963</v>
      </c>
      <c r="AO59" s="366">
        <v>40.9</v>
      </c>
      <c r="AP59" s="367">
        <v>51043</v>
      </c>
      <c r="AQ59" s="368">
        <v>15</v>
      </c>
      <c r="AR59" s="369">
        <v>25.9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1814245</v>
      </c>
      <c r="AN60" s="373">
        <v>10926</v>
      </c>
      <c r="AO60" s="374">
        <v>20.9</v>
      </c>
      <c r="AP60" s="375">
        <v>23378</v>
      </c>
      <c r="AQ60" s="376">
        <v>0.6</v>
      </c>
      <c r="AR60" s="377">
        <v>20.3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6643754</v>
      </c>
      <c r="AN61" s="380">
        <v>39714</v>
      </c>
      <c r="AO61" s="381">
        <v>4.5999999999999996</v>
      </c>
      <c r="AP61" s="382">
        <v>48169</v>
      </c>
      <c r="AQ61" s="383">
        <v>3.3</v>
      </c>
      <c r="AR61" s="369">
        <v>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2061067</v>
      </c>
      <c r="AN62" s="373">
        <v>12293</v>
      </c>
      <c r="AO62" s="374">
        <v>-16.600000000000001</v>
      </c>
      <c r="AP62" s="375">
        <v>25298</v>
      </c>
      <c r="AQ62" s="376">
        <v>-1.5</v>
      </c>
      <c r="AR62" s="377">
        <v>-15.1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GNocZJJ97L/QEGMH1+TvbnRKLepM2bx9dnh147wooRYoTMTZJb0byC11OcYvyapqBiWgvtQ7sEiDuUkY+5PHQ==" saltValue="9toOZOKq6BslTFd5OkZc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93"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YE43X31hvH7Kbr2Mj79O7CmRtBeFTTB/pPmB0Oj7chJXMPyODTRQeadPGKgvQT5OG50DkgtMDiqBPo7I2D8MtQ==" saltValue="yDLMtryvDTKUZfbt8WDt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4"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iYf26YjKziQemapHI69q5ju7I6FV5Xff0HeZvCYQ5szA8S0tNxU3N1d00UDteK+HOi7+PBus2j2e3sxwydOR0w==" saltValue="eDoTZCv36lMzvZvsECtg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37"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44" t="s">
        <v>3</v>
      </c>
      <c r="D47" s="1244"/>
      <c r="E47" s="1245"/>
      <c r="F47" s="11">
        <v>2.4500000000000002</v>
      </c>
      <c r="G47" s="12">
        <v>2.3199999999999998</v>
      </c>
      <c r="H47" s="12">
        <v>1.31</v>
      </c>
      <c r="I47" s="12">
        <v>1.83</v>
      </c>
      <c r="J47" s="13">
        <v>2.11</v>
      </c>
    </row>
    <row r="48" spans="2:10" ht="57.75" customHeight="1" x14ac:dyDescent="0.15">
      <c r="B48" s="14"/>
      <c r="C48" s="1246" t="s">
        <v>4</v>
      </c>
      <c r="D48" s="1246"/>
      <c r="E48" s="1247"/>
      <c r="F48" s="15">
        <v>2.0499999999999998</v>
      </c>
      <c r="G48" s="16">
        <v>0.9</v>
      </c>
      <c r="H48" s="16">
        <v>1.02</v>
      </c>
      <c r="I48" s="16">
        <v>2.11</v>
      </c>
      <c r="J48" s="17">
        <v>0.86</v>
      </c>
    </row>
    <row r="49" spans="2:10" ht="57.75" customHeight="1" thickBot="1" x14ac:dyDescent="0.2">
      <c r="B49" s="18"/>
      <c r="C49" s="1248" t="s">
        <v>5</v>
      </c>
      <c r="D49" s="1248"/>
      <c r="E49" s="1249"/>
      <c r="F49" s="19">
        <v>1.07</v>
      </c>
      <c r="G49" s="20" t="s">
        <v>570</v>
      </c>
      <c r="H49" s="20" t="s">
        <v>571</v>
      </c>
      <c r="I49" s="20">
        <v>1.6</v>
      </c>
      <c r="J49" s="21" t="s">
        <v>572</v>
      </c>
    </row>
    <row r="50" spans="2:10" ht="13.5" customHeight="1" x14ac:dyDescent="0.15"/>
  </sheetData>
  <sheetProtection algorithmName="SHA-512" hashValue="+ddlgxGd7anPiFAO+wLBtIkcbcgOnlaRWl+3cKXzZ3HiFkWMRTmqnsU0gD3h48SynNxJ6dp59PfCw10vF/VYwg==" saltValue="EbaBPUGY4Z7VUC44O1Qs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2021-03-04T06:31:40Z</cp:lastPrinted>
  <dcterms:created xsi:type="dcterms:W3CDTF">2021-02-05T00:32:04Z</dcterms:created>
  <dcterms:modified xsi:type="dcterms:W3CDTF">2021-11-01T09:19:09Z</dcterms:modified>
  <cp:category/>
</cp:coreProperties>
</file>